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100.100\dkd\2. Permintaan Data\Permintaan 2020\Mahasiswa\"/>
    </mc:Choice>
  </mc:AlternateContent>
  <bookViews>
    <workbookView xWindow="0" yWindow="0" windowWidth="20490" windowHeight="7665"/>
  </bookViews>
  <sheets>
    <sheet name="LRA2009" sheetId="4" r:id="rId1"/>
    <sheet name="LRA2010" sheetId="3" r:id="rId2"/>
    <sheet name="LRA2011-2018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8" i="4" l="1"/>
  <c r="B51" i="4"/>
  <c r="B44" i="4"/>
  <c r="B42" i="4"/>
  <c r="B35" i="4"/>
  <c r="B28" i="4"/>
  <c r="B23" i="4"/>
  <c r="B20" i="4"/>
  <c r="B17" i="4"/>
  <c r="B12" i="4"/>
  <c r="B6" i="4"/>
  <c r="C50" i="2"/>
  <c r="B50" i="2"/>
  <c r="I36" i="2"/>
  <c r="I50" i="2" s="1"/>
  <c r="H36" i="2"/>
  <c r="H50" i="2" s="1"/>
  <c r="G36" i="2"/>
  <c r="G50" i="2" s="1"/>
  <c r="F36" i="2"/>
  <c r="F50" i="2" s="1"/>
  <c r="B11" i="4" l="1"/>
  <c r="B5" i="4" s="1"/>
  <c r="B49" i="4" s="1"/>
  <c r="B50" i="4"/>
  <c r="B65" i="4" l="1"/>
</calcChain>
</file>

<file path=xl/sharedStrings.xml><?xml version="1.0" encoding="utf-8"?>
<sst xmlns="http://schemas.openxmlformats.org/spreadsheetml/2006/main" count="179" uniqueCount="129">
  <si>
    <t>PAD</t>
  </si>
  <si>
    <t>Daper</t>
  </si>
  <si>
    <t>Belanja Pegawai</t>
  </si>
  <si>
    <t>Belanja Modal</t>
  </si>
  <si>
    <t>Penerimaan</t>
  </si>
  <si>
    <t>SiLPA TA sebelumnya</t>
  </si>
  <si>
    <t>Penerimaan Pinjaman Daerah dan Obligasi Daerah</t>
  </si>
  <si>
    <t>Pengeluaran</t>
  </si>
  <si>
    <t>Penyertaan Modal (Investasi) Daerah</t>
  </si>
  <si>
    <t>Pembayaran Pokok Utang</t>
  </si>
  <si>
    <t>Daerah</t>
  </si>
  <si>
    <t>Pendapatan</t>
  </si>
  <si>
    <t>Pajak daerah</t>
  </si>
  <si>
    <t>Retribusi daerah</t>
  </si>
  <si>
    <t>Hasil pengelolaan kekayaan daerah yang dipisahkan</t>
  </si>
  <si>
    <t>Lain-lain PAD yang sah</t>
  </si>
  <si>
    <t>Dana bagi hasil pajak/bagi hasil bukan pajak</t>
  </si>
  <si>
    <t>Dana Alokasi Umum</t>
  </si>
  <si>
    <t>Dana Alokasi Khusus</t>
  </si>
  <si>
    <t>Lain-lain pendapatan daerah yang sah</t>
  </si>
  <si>
    <t>Hibah</t>
  </si>
  <si>
    <t>Dana darurat</t>
  </si>
  <si>
    <t>Dana bagi hasil pajak dari Propinsi dan Pemda lainnya</t>
  </si>
  <si>
    <t>Dana penyesuaian dan otonomi khusus</t>
  </si>
  <si>
    <t>Bantuan keuangan dari Propinsi atau Pemda lainnya</t>
  </si>
  <si>
    <t>Lain-lain</t>
  </si>
  <si>
    <t>Belanja</t>
  </si>
  <si>
    <t>Belanja Tidak Langsung</t>
  </si>
  <si>
    <t>Belanja Pegawai TL</t>
  </si>
  <si>
    <t>Belanja Bunga</t>
  </si>
  <si>
    <t>Belanja Subsidi</t>
  </si>
  <si>
    <t>Belanja Hibah</t>
  </si>
  <si>
    <t>Belanja Bantuan Sosial</t>
  </si>
  <si>
    <t>Belanja Bagi hasil kpd Prop/Kab/Kota dan Pemdes</t>
  </si>
  <si>
    <t>Belanja Bantuan keuangan kpd Prop/Kab/Kota dan Pemdes</t>
  </si>
  <si>
    <t>Belanja Tidak Terduga</t>
  </si>
  <si>
    <t>Belanja Langsung</t>
  </si>
  <si>
    <t>Belanja Pegawai L</t>
  </si>
  <si>
    <t>Belanja Barang dan jasa</t>
  </si>
  <si>
    <t>Surplus/Defisit</t>
  </si>
  <si>
    <t>Pembiayaan</t>
  </si>
  <si>
    <t xml:space="preserve">Hasil Penjualan Kekayaan Daerah yang Dipisahkan </t>
  </si>
  <si>
    <t>Pencairan dana cadangan</t>
  </si>
  <si>
    <t>Penerimaan Kembali Pemberian Pinjaman</t>
  </si>
  <si>
    <t>Pembentukan Dana Cadangan</t>
  </si>
  <si>
    <t xml:space="preserve">Pembayaran Pokok Utang </t>
  </si>
  <si>
    <t xml:space="preserve">Pemberian Pinjaman Daerah </t>
  </si>
  <si>
    <t>Pengeluaran Perhitungan Pihak Ketiga</t>
  </si>
  <si>
    <t>SILPA</t>
  </si>
  <si>
    <t>Kab. Bogor</t>
  </si>
  <si>
    <t>Dana alokasi umum</t>
  </si>
  <si>
    <t>Dana alokasi khusus</t>
  </si>
  <si>
    <t>Belanja Bantuan sosial</t>
  </si>
  <si>
    <t>Belanja tidak terduga</t>
  </si>
  <si>
    <t>Pembayaran Kegiatan Lanjutan</t>
  </si>
  <si>
    <t>Uraian</t>
  </si>
  <si>
    <t>Pendapatan Transfer</t>
  </si>
  <si>
    <t>Transfer Pemerintah Pusat - Dana Perimbangan</t>
  </si>
  <si>
    <t>Dana Bagi Hasil Pajak</t>
  </si>
  <si>
    <t>Dana Bagi Hasil Bukan Pajak (SDA)</t>
  </si>
  <si>
    <t>Transfer Pemerintah Pusat - Lainnya</t>
  </si>
  <si>
    <t>Dana Otonomi Khusus</t>
  </si>
  <si>
    <t>Dana Penyesuaian</t>
  </si>
  <si>
    <t>Transfer Pemerintah Provinsi</t>
  </si>
  <si>
    <t>Pendapatan Bagi Hasil Pajak</t>
  </si>
  <si>
    <t>Pendapatan Bagi Hasil Lainnya</t>
  </si>
  <si>
    <t>Lain-lain Pendapatan yang sah</t>
  </si>
  <si>
    <t>Pendapatan Hibah</t>
  </si>
  <si>
    <t>Pendapatan Dana Darurat</t>
  </si>
  <si>
    <t>Pendapatan Lainnya</t>
  </si>
  <si>
    <t>Belanja Operasi</t>
  </si>
  <si>
    <t>Belanja Barang</t>
  </si>
  <si>
    <t>Belanja Bantuan Keuangan</t>
  </si>
  <si>
    <t>Tanah</t>
  </si>
  <si>
    <t>Peralatan dan Mesin</t>
  </si>
  <si>
    <t>Gedung dan Bangunan</t>
  </si>
  <si>
    <t>Jalan, irigasi dan jaringan</t>
  </si>
  <si>
    <t>Aset tetap lainnya</t>
  </si>
  <si>
    <t>Konstruksi Dalam Pengerjaan</t>
  </si>
  <si>
    <t>Aset lainnya</t>
  </si>
  <si>
    <t>Transfer</t>
  </si>
  <si>
    <t>Bagi Hasil Pajak ke Kab/Kota/Desa</t>
  </si>
  <si>
    <t>Bagi Hasil Retribusi ke Kab/Kota/Desa</t>
  </si>
  <si>
    <t>Bagi Hasil Lainnya ke Kab/Kota/Desa</t>
  </si>
  <si>
    <t>Transfer Lainnya ke Kab/Kota/Desa</t>
  </si>
  <si>
    <t>Belanja dan Transfer</t>
  </si>
  <si>
    <t>Penerimaan Pembiayaan</t>
  </si>
  <si>
    <t>Pengeluaran Pembiayaan</t>
  </si>
  <si>
    <t>(dalam jutaan rupiah)</t>
  </si>
  <si>
    <t>PENDAPATAN</t>
  </si>
  <si>
    <t>PENDAPATAN ASLI DAERAH</t>
  </si>
  <si>
    <t>Pendapatan Pajak Daerah</t>
  </si>
  <si>
    <t>Pendapatan Retribusi Daerah</t>
  </si>
  <si>
    <t>Pendapatan Hasil Pengeluaran Kekayaan Daerah yang Dipisahkan</t>
  </si>
  <si>
    <t>PENDAPATAN TRANSFER</t>
  </si>
  <si>
    <t>TRANSFER PEMERINTAH PUSAT - DANA PERIMBANGAN</t>
  </si>
  <si>
    <t>Dana Bagi Hasil Sumber Daya Alam</t>
  </si>
  <si>
    <t>TRANSFER PEM. PUSAT - LAINNYA</t>
  </si>
  <si>
    <t>TRANSFER PEMPROV</t>
  </si>
  <si>
    <t>LAIN-LAIN PENDAPATAN YANG SAH</t>
  </si>
  <si>
    <t>BELANJA</t>
  </si>
  <si>
    <t>BELANJA OPERASI</t>
  </si>
  <si>
    <t>Bunga</t>
  </si>
  <si>
    <t>Subsidi</t>
  </si>
  <si>
    <t>Bantuan Sosial</t>
  </si>
  <si>
    <t>BELANJA MODAL</t>
  </si>
  <si>
    <t>Belanja Tanah</t>
  </si>
  <si>
    <t>Belanja Peralatan dan Mesin</t>
  </si>
  <si>
    <t>Belanja Gedung dan Bangunan</t>
  </si>
  <si>
    <t>Belanja Jalan, Irigasi dan Jaringan</t>
  </si>
  <si>
    <t>Belanja Aset Tetap Lainnya</t>
  </si>
  <si>
    <t>Belanja Aset Lainnya</t>
  </si>
  <si>
    <t>BELANJA TAK TERDUGA</t>
  </si>
  <si>
    <t>Belanja Tak Terduga</t>
  </si>
  <si>
    <t>TRANSFER</t>
  </si>
  <si>
    <t>SURPLUS/(DEFISIT)</t>
  </si>
  <si>
    <t>PEMBIAYAAN</t>
  </si>
  <si>
    <t>Sisa Lebih Perhitungan Anggaran Tahun Anggaran Sebelumnya</t>
  </si>
  <si>
    <t>Hasil Penjualan Kekayaan Daerah yang dipisahkan</t>
  </si>
  <si>
    <t>Penerimaan Pinjaman Daerah</t>
  </si>
  <si>
    <t>Penerimaan Piutang Daerah</t>
  </si>
  <si>
    <t>Pemberian Pinjaman Daerah</t>
  </si>
  <si>
    <t>Pengeluaran Perhitungan Fihak Ketiga</t>
  </si>
  <si>
    <t>Sisa Lebih Pembiayaan anggaran tahun berkenaan (SILPA)</t>
  </si>
  <si>
    <t>APBD realisasi Kab. Bogor</t>
  </si>
  <si>
    <t>tahun 2009 SAP</t>
  </si>
  <si>
    <t>Data Realisasi Kab. Bogor APBD TA 2010 - SAP *)</t>
  </si>
  <si>
    <t xml:space="preserve">REALISASI APBD Kab. Bogor </t>
  </si>
  <si>
    <t>TA 2011 - 2018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</si>
</sst>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color theme="1"/>
      <name val="Calibri"/>
      <family val="2"/>
      <charset val="1"/>
      <scheme val="minor"/>
    </font>
    <font>
      <b/>
      <sz val="18"/>
      <color theme="1"/>
      <name val="Calibri"/>
      <family val="2"/>
      <charset val="1"/>
      <scheme val="minor"/>
    </font>
    <font>
      <b/>
      <sz val="14"/>
      <color theme="1"/>
      <name val="Calibri"/>
      <family val="2"/>
      <charset val="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8" fillId="0" borderId="0"/>
  </cellStyleXfs>
  <cellXfs count="32">
    <xf numFmtId="0" fontId="0" fillId="0" borderId="0" xfId="0"/>
    <xf numFmtId="166" fontId="2" fillId="0" borderId="1" xfId="5" applyNumberFormat="1" applyFont="1" applyFill="1" applyBorder="1"/>
    <xf numFmtId="166" fontId="0" fillId="0" borderId="1" xfId="5" applyNumberFormat="1" applyFont="1" applyFill="1" applyBorder="1"/>
    <xf numFmtId="0" fontId="2" fillId="2" borderId="1" xfId="4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6" fontId="2" fillId="0" borderId="1" xfId="5" applyNumberFormat="1" applyFont="1" applyFill="1" applyBorder="1" applyAlignment="1">
      <alignment horizontal="right" wrapText="1"/>
    </xf>
    <xf numFmtId="166" fontId="0" fillId="0" borderId="1" xfId="5" applyNumberFormat="1" applyFont="1" applyFill="1" applyBorder="1" applyAlignment="1">
      <alignment horizontal="right" wrapText="1"/>
    </xf>
    <xf numFmtId="0" fontId="4" fillId="0" borderId="0" xfId="4" applyFont="1"/>
    <xf numFmtId="0" fontId="5" fillId="0" borderId="0" xfId="4" applyFont="1"/>
    <xf numFmtId="0" fontId="1" fillId="3" borderId="1" xfId="4" applyFont="1" applyFill="1" applyBorder="1" applyAlignment="1">
      <alignment horizontal="left" vertical="center" wrapText="1"/>
    </xf>
    <xf numFmtId="0" fontId="2" fillId="4" borderId="1" xfId="4" applyFont="1" applyFill="1" applyBorder="1" applyAlignment="1">
      <alignment horizontal="left" vertical="center" wrapText="1"/>
    </xf>
    <xf numFmtId="0" fontId="2" fillId="0" borderId="1" xfId="4" applyFont="1" applyBorder="1" applyAlignment="1">
      <alignment horizontal="center" wrapText="1"/>
    </xf>
    <xf numFmtId="166" fontId="0" fillId="0" borderId="1" xfId="2" applyNumberFormat="1" applyFont="1" applyBorder="1"/>
    <xf numFmtId="166" fontId="0" fillId="0" borderId="1" xfId="0" applyNumberFormat="1" applyBorder="1"/>
    <xf numFmtId="0" fontId="6" fillId="5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41" fontId="7" fillId="0" borderId="1" xfId="3" applyFont="1" applyBorder="1" applyAlignment="1">
      <alignment vertical="center"/>
    </xf>
    <xf numFmtId="0" fontId="6" fillId="0" borderId="1" xfId="0" applyFont="1" applyBorder="1" applyAlignment="1">
      <alignment horizontal="left" indent="2"/>
    </xf>
    <xf numFmtId="0" fontId="7" fillId="0" borderId="1" xfId="0" applyFont="1" applyBorder="1" applyAlignment="1">
      <alignment horizontal="left" indent="4"/>
    </xf>
    <xf numFmtId="0" fontId="7" fillId="0" borderId="1" xfId="0" applyFont="1" applyBorder="1" applyAlignment="1">
      <alignment horizontal="left" wrapText="1" indent="4"/>
    </xf>
    <xf numFmtId="0" fontId="6" fillId="0" borderId="1" xfId="0" applyFont="1" applyBorder="1" applyAlignment="1">
      <alignment horizontal="left" wrapText="1" indent="4"/>
    </xf>
    <xf numFmtId="0" fontId="7" fillId="0" borderId="1" xfId="0" applyFont="1" applyBorder="1" applyAlignment="1">
      <alignment horizontal="left" indent="6"/>
    </xf>
    <xf numFmtId="0" fontId="7" fillId="0" borderId="1" xfId="0" applyFont="1" applyBorder="1" applyAlignment="1">
      <alignment horizontal="left" wrapText="1" indent="6"/>
    </xf>
    <xf numFmtId="0" fontId="6" fillId="0" borderId="1" xfId="0" applyFont="1" applyBorder="1" applyAlignment="1">
      <alignment horizontal="left" indent="4"/>
    </xf>
    <xf numFmtId="0" fontId="9" fillId="0" borderId="0" xfId="6" applyFont="1" applyAlignment="1" applyProtection="1">
      <protection locked="0"/>
    </xf>
    <xf numFmtId="0" fontId="5" fillId="0" borderId="0" xfId="0" applyFont="1"/>
    <xf numFmtId="0" fontId="10" fillId="0" borderId="2" xfId="0" applyFont="1" applyBorder="1" applyAlignment="1">
      <alignment horizontal="center" vertical="center" wrapText="1"/>
    </xf>
    <xf numFmtId="39" fontId="3" fillId="0" borderId="2" xfId="3" applyNumberFormat="1" applyFont="1" applyFill="1" applyBorder="1" applyAlignment="1">
      <alignment horizontal="right" wrapText="1"/>
    </xf>
    <xf numFmtId="41" fontId="10" fillId="0" borderId="2" xfId="3" applyFont="1" applyBorder="1" applyAlignment="1">
      <alignment horizontal="left" vertical="center" wrapText="1"/>
    </xf>
    <xf numFmtId="0" fontId="11" fillId="0" borderId="0" xfId="0" applyFont="1"/>
    <xf numFmtId="0" fontId="12" fillId="0" borderId="0" xfId="0" applyFont="1"/>
  </cellXfs>
  <cellStyles count="7">
    <cellStyle name="Comma" xfId="2" builtinId="3"/>
    <cellStyle name="Comma [0]" xfId="3" builtinId="6"/>
    <cellStyle name="Comma [0] 2" xfId="1"/>
    <cellStyle name="Comma 2" xfId="5"/>
    <cellStyle name="Normal" xfId="0" builtinId="0"/>
    <cellStyle name="Normal 3" xfId="4"/>
    <cellStyle name="Normal_Anggaran_2008_3004_18.30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tabSelected="1" workbookViewId="0"/>
  </sheetViews>
  <sheetFormatPr defaultRowHeight="15" x14ac:dyDescent="0.25"/>
  <cols>
    <col min="1" max="1" width="54.5703125" customWidth="1"/>
    <col min="2" max="2" width="20.7109375" customWidth="1"/>
  </cols>
  <sheetData>
    <row r="1" spans="1:2" ht="23.25" x14ac:dyDescent="0.35">
      <c r="A1" s="30" t="s">
        <v>124</v>
      </c>
    </row>
    <row r="2" spans="1:2" ht="18.75" x14ac:dyDescent="0.3">
      <c r="A2" s="31" t="s">
        <v>125</v>
      </c>
    </row>
    <row r="4" spans="1:2" x14ac:dyDescent="0.25">
      <c r="A4" s="27" t="s">
        <v>10</v>
      </c>
      <c r="B4" s="27" t="s">
        <v>49</v>
      </c>
    </row>
    <row r="5" spans="1:2" s="4" customFormat="1" ht="15.75" customHeight="1" x14ac:dyDescent="0.25">
      <c r="A5" s="29" t="s">
        <v>89</v>
      </c>
      <c r="B5" s="28">
        <f>B6+B11+B23</f>
        <v>2178137511638</v>
      </c>
    </row>
    <row r="6" spans="1:2" s="4" customFormat="1" ht="15.75" customHeight="1" x14ac:dyDescent="0.25">
      <c r="A6" s="29" t="s">
        <v>90</v>
      </c>
      <c r="B6" s="28">
        <f>SUM(B7:B10)</f>
        <v>337903884329</v>
      </c>
    </row>
    <row r="7" spans="1:2" s="4" customFormat="1" ht="15.75" customHeight="1" x14ac:dyDescent="0.25">
      <c r="A7" s="29" t="s">
        <v>91</v>
      </c>
      <c r="B7" s="28">
        <v>167079071810</v>
      </c>
    </row>
    <row r="8" spans="1:2" s="4" customFormat="1" ht="15.75" customHeight="1" x14ac:dyDescent="0.25">
      <c r="A8" s="29" t="s">
        <v>92</v>
      </c>
      <c r="B8" s="28">
        <v>116502385407</v>
      </c>
    </row>
    <row r="9" spans="1:2" s="4" customFormat="1" ht="31.5" customHeight="1" x14ac:dyDescent="0.25">
      <c r="A9" s="29" t="s">
        <v>93</v>
      </c>
      <c r="B9" s="28">
        <v>16230267061</v>
      </c>
    </row>
    <row r="10" spans="1:2" s="4" customFormat="1" ht="15.75" customHeight="1" x14ac:dyDescent="0.25">
      <c r="A10" s="29" t="s">
        <v>15</v>
      </c>
      <c r="B10" s="28">
        <v>38092160051</v>
      </c>
    </row>
    <row r="11" spans="1:2" s="4" customFormat="1" ht="15.75" customHeight="1" x14ac:dyDescent="0.25">
      <c r="A11" s="29" t="s">
        <v>94</v>
      </c>
      <c r="B11" s="28">
        <f>B12+B17+B20</f>
        <v>1722329068877</v>
      </c>
    </row>
    <row r="12" spans="1:2" s="4" customFormat="1" ht="15.75" customHeight="1" x14ac:dyDescent="0.25">
      <c r="A12" s="29" t="s">
        <v>95</v>
      </c>
      <c r="B12" s="28">
        <f>SUM(B13:B16)</f>
        <v>1524291997485</v>
      </c>
    </row>
    <row r="13" spans="1:2" s="4" customFormat="1" ht="15.75" customHeight="1" x14ac:dyDescent="0.25">
      <c r="A13" s="29" t="s">
        <v>58</v>
      </c>
      <c r="B13" s="28">
        <v>243313357834</v>
      </c>
    </row>
    <row r="14" spans="1:2" s="4" customFormat="1" ht="15.75" customHeight="1" x14ac:dyDescent="0.25">
      <c r="A14" s="29" t="s">
        <v>96</v>
      </c>
      <c r="B14" s="28">
        <v>107530077651</v>
      </c>
    </row>
    <row r="15" spans="1:2" s="4" customFormat="1" ht="15.75" customHeight="1" x14ac:dyDescent="0.25">
      <c r="A15" s="29" t="s">
        <v>17</v>
      </c>
      <c r="B15" s="28">
        <v>1111979562000</v>
      </c>
    </row>
    <row r="16" spans="1:2" s="4" customFormat="1" ht="15.75" customHeight="1" x14ac:dyDescent="0.25">
      <c r="A16" s="29" t="s">
        <v>18</v>
      </c>
      <c r="B16" s="28">
        <v>61469000000</v>
      </c>
    </row>
    <row r="17" spans="1:2" s="4" customFormat="1" ht="15.75" customHeight="1" x14ac:dyDescent="0.25">
      <c r="A17" s="29" t="s">
        <v>97</v>
      </c>
      <c r="B17" s="28">
        <f>SUM(B18:B19)</f>
        <v>31071653000</v>
      </c>
    </row>
    <row r="18" spans="1:2" s="4" customFormat="1" ht="15.75" customHeight="1" x14ac:dyDescent="0.25">
      <c r="A18" s="29" t="s">
        <v>61</v>
      </c>
      <c r="B18" s="28">
        <v>0</v>
      </c>
    </row>
    <row r="19" spans="1:2" s="4" customFormat="1" ht="15.75" customHeight="1" x14ac:dyDescent="0.25">
      <c r="A19" s="29" t="s">
        <v>62</v>
      </c>
      <c r="B19" s="28">
        <v>31071653000</v>
      </c>
    </row>
    <row r="20" spans="1:2" s="4" customFormat="1" ht="15.75" customHeight="1" x14ac:dyDescent="0.25">
      <c r="A20" s="29" t="s">
        <v>98</v>
      </c>
      <c r="B20" s="28">
        <f>SUM(B21:B22)</f>
        <v>166965418392</v>
      </c>
    </row>
    <row r="21" spans="1:2" s="4" customFormat="1" ht="15.75" customHeight="1" x14ac:dyDescent="0.25">
      <c r="A21" s="29" t="s">
        <v>64</v>
      </c>
      <c r="B21" s="28">
        <v>166842848952</v>
      </c>
    </row>
    <row r="22" spans="1:2" s="4" customFormat="1" ht="15.75" customHeight="1" x14ac:dyDescent="0.25">
      <c r="A22" s="29" t="s">
        <v>65</v>
      </c>
      <c r="B22" s="28">
        <v>122569440</v>
      </c>
    </row>
    <row r="23" spans="1:2" s="4" customFormat="1" ht="15.75" customHeight="1" x14ac:dyDescent="0.25">
      <c r="A23" s="29" t="s">
        <v>99</v>
      </c>
      <c r="B23" s="28">
        <f>SUM(B24:B26)</f>
        <v>117904558432</v>
      </c>
    </row>
    <row r="24" spans="1:2" s="4" customFormat="1" ht="15.75" customHeight="1" x14ac:dyDescent="0.25">
      <c r="A24" s="29" t="s">
        <v>67</v>
      </c>
      <c r="B24" s="28">
        <v>0</v>
      </c>
    </row>
    <row r="25" spans="1:2" s="4" customFormat="1" ht="15.75" customHeight="1" x14ac:dyDescent="0.25">
      <c r="A25" s="29" t="s">
        <v>68</v>
      </c>
      <c r="B25" s="28">
        <v>0</v>
      </c>
    </row>
    <row r="26" spans="1:2" s="4" customFormat="1" ht="15.75" customHeight="1" x14ac:dyDescent="0.25">
      <c r="A26" s="29" t="s">
        <v>69</v>
      </c>
      <c r="B26" s="28">
        <v>117904558432</v>
      </c>
    </row>
    <row r="27" spans="1:2" s="4" customFormat="1" ht="15.75" customHeight="1" x14ac:dyDescent="0.25">
      <c r="A27" s="29" t="s">
        <v>100</v>
      </c>
      <c r="B27" s="28">
        <v>2154199850983</v>
      </c>
    </row>
    <row r="28" spans="1:2" s="4" customFormat="1" ht="15.75" customHeight="1" x14ac:dyDescent="0.25">
      <c r="A28" s="29" t="s">
        <v>101</v>
      </c>
      <c r="B28" s="28">
        <f>SUM(B29:B34)</f>
        <v>1643199876314</v>
      </c>
    </row>
    <row r="29" spans="1:2" s="4" customFormat="1" ht="15.75" customHeight="1" x14ac:dyDescent="0.25">
      <c r="A29" s="29" t="s">
        <v>2</v>
      </c>
      <c r="B29" s="28">
        <v>1017602376260</v>
      </c>
    </row>
    <row r="30" spans="1:2" s="4" customFormat="1" ht="15.75" customHeight="1" x14ac:dyDescent="0.25">
      <c r="A30" s="29" t="s">
        <v>71</v>
      </c>
      <c r="B30" s="28">
        <v>359865841880</v>
      </c>
    </row>
    <row r="31" spans="1:2" s="4" customFormat="1" ht="15.75" customHeight="1" x14ac:dyDescent="0.25">
      <c r="A31" s="29" t="s">
        <v>102</v>
      </c>
      <c r="B31" s="28">
        <v>0</v>
      </c>
    </row>
    <row r="32" spans="1:2" s="4" customFormat="1" ht="15.75" customHeight="1" x14ac:dyDescent="0.25">
      <c r="A32" s="29" t="s">
        <v>103</v>
      </c>
      <c r="B32" s="28">
        <v>0</v>
      </c>
    </row>
    <row r="33" spans="1:2" s="4" customFormat="1" ht="15.75" customHeight="1" x14ac:dyDescent="0.25">
      <c r="A33" s="29" t="s">
        <v>20</v>
      </c>
      <c r="B33" s="28">
        <v>56961900441</v>
      </c>
    </row>
    <row r="34" spans="1:2" s="4" customFormat="1" ht="15.75" customHeight="1" x14ac:dyDescent="0.25">
      <c r="A34" s="29" t="s">
        <v>104</v>
      </c>
      <c r="B34" s="28">
        <v>208769757733</v>
      </c>
    </row>
    <row r="35" spans="1:2" s="4" customFormat="1" ht="15.75" customHeight="1" x14ac:dyDescent="0.25">
      <c r="A35" s="29" t="s">
        <v>105</v>
      </c>
      <c r="B35" s="28">
        <f>SUM(B36:B41)</f>
        <v>510324974669</v>
      </c>
    </row>
    <row r="36" spans="1:2" s="4" customFormat="1" ht="15.75" customHeight="1" x14ac:dyDescent="0.25">
      <c r="A36" s="29" t="s">
        <v>106</v>
      </c>
      <c r="B36" s="28">
        <v>49174145485</v>
      </c>
    </row>
    <row r="37" spans="1:2" s="4" customFormat="1" ht="15.75" customHeight="1" x14ac:dyDescent="0.25">
      <c r="A37" s="29" t="s">
        <v>107</v>
      </c>
      <c r="B37" s="28">
        <v>71568671838</v>
      </c>
    </row>
    <row r="38" spans="1:2" s="4" customFormat="1" ht="15.75" customHeight="1" x14ac:dyDescent="0.25">
      <c r="A38" s="29" t="s">
        <v>108</v>
      </c>
      <c r="B38" s="28">
        <v>209723759370</v>
      </c>
    </row>
    <row r="39" spans="1:2" s="4" customFormat="1" ht="15.75" customHeight="1" x14ac:dyDescent="0.25">
      <c r="A39" s="29" t="s">
        <v>109</v>
      </c>
      <c r="B39" s="28">
        <v>178094788251</v>
      </c>
    </row>
    <row r="40" spans="1:2" s="4" customFormat="1" ht="15.75" customHeight="1" x14ac:dyDescent="0.25">
      <c r="A40" s="29" t="s">
        <v>110</v>
      </c>
      <c r="B40" s="28">
        <v>1763609725</v>
      </c>
    </row>
    <row r="41" spans="1:2" s="4" customFormat="1" ht="15.75" customHeight="1" x14ac:dyDescent="0.25">
      <c r="A41" s="29" t="s">
        <v>111</v>
      </c>
      <c r="B41" s="28">
        <v>0</v>
      </c>
    </row>
    <row r="42" spans="1:2" s="4" customFormat="1" ht="15.75" customHeight="1" x14ac:dyDescent="0.25">
      <c r="A42" s="29" t="s">
        <v>112</v>
      </c>
      <c r="B42" s="28">
        <f>B43</f>
        <v>675000000</v>
      </c>
    </row>
    <row r="43" spans="1:2" s="4" customFormat="1" ht="15.75" customHeight="1" x14ac:dyDescent="0.25">
      <c r="A43" s="29" t="s">
        <v>113</v>
      </c>
      <c r="B43" s="28">
        <v>675000000</v>
      </c>
    </row>
    <row r="44" spans="1:2" s="4" customFormat="1" ht="15.75" customHeight="1" x14ac:dyDescent="0.25">
      <c r="A44" s="29" t="s">
        <v>114</v>
      </c>
      <c r="B44" s="28">
        <f>SUM(B45:B48)</f>
        <v>25464051072</v>
      </c>
    </row>
    <row r="45" spans="1:2" s="4" customFormat="1" ht="15.75" customHeight="1" x14ac:dyDescent="0.25">
      <c r="A45" s="29" t="s">
        <v>81</v>
      </c>
      <c r="B45" s="28">
        <v>19653555250</v>
      </c>
    </row>
    <row r="46" spans="1:2" s="4" customFormat="1" ht="15.75" customHeight="1" x14ac:dyDescent="0.25">
      <c r="A46" s="29" t="s">
        <v>82</v>
      </c>
      <c r="B46" s="28">
        <v>5810495822</v>
      </c>
    </row>
    <row r="47" spans="1:2" s="4" customFormat="1" ht="15.75" customHeight="1" x14ac:dyDescent="0.25">
      <c r="A47" s="29" t="s">
        <v>83</v>
      </c>
      <c r="B47" s="28">
        <v>0</v>
      </c>
    </row>
    <row r="48" spans="1:2" s="4" customFormat="1" ht="15.75" customHeight="1" x14ac:dyDescent="0.25">
      <c r="A48" s="29" t="s">
        <v>84</v>
      </c>
      <c r="B48" s="28">
        <v>0</v>
      </c>
    </row>
    <row r="49" spans="1:2" s="4" customFormat="1" ht="15.75" customHeight="1" x14ac:dyDescent="0.25">
      <c r="A49" s="29" t="s">
        <v>115</v>
      </c>
      <c r="B49" s="28">
        <f>B5-B27</f>
        <v>23937660655</v>
      </c>
    </row>
    <row r="50" spans="1:2" s="4" customFormat="1" ht="15.75" customHeight="1" x14ac:dyDescent="0.25">
      <c r="A50" s="29" t="s">
        <v>116</v>
      </c>
      <c r="B50" s="28">
        <f>B51-B58</f>
        <v>403718045082</v>
      </c>
    </row>
    <row r="51" spans="1:2" s="4" customFormat="1" ht="15.75" customHeight="1" x14ac:dyDescent="0.25">
      <c r="A51" s="29" t="s">
        <v>86</v>
      </c>
      <c r="B51" s="28">
        <f>SUM(B52:B57)</f>
        <v>432306689949</v>
      </c>
    </row>
    <row r="52" spans="1:2" s="4" customFormat="1" ht="27.75" customHeight="1" x14ac:dyDescent="0.25">
      <c r="A52" s="29" t="s">
        <v>117</v>
      </c>
      <c r="B52" s="28">
        <v>432306689949</v>
      </c>
    </row>
    <row r="53" spans="1:2" s="4" customFormat="1" ht="15.75" customHeight="1" x14ac:dyDescent="0.25">
      <c r="A53" s="29" t="s">
        <v>42</v>
      </c>
      <c r="B53" s="28">
        <v>0</v>
      </c>
    </row>
    <row r="54" spans="1:2" s="4" customFormat="1" ht="15.75" customHeight="1" x14ac:dyDescent="0.25">
      <c r="A54" s="29" t="s">
        <v>118</v>
      </c>
      <c r="B54" s="28">
        <v>0</v>
      </c>
    </row>
    <row r="55" spans="1:2" s="4" customFormat="1" ht="15.75" customHeight="1" x14ac:dyDescent="0.25">
      <c r="A55" s="29" t="s">
        <v>119</v>
      </c>
      <c r="B55" s="28">
        <v>0</v>
      </c>
    </row>
    <row r="56" spans="1:2" s="4" customFormat="1" ht="15.75" customHeight="1" x14ac:dyDescent="0.25">
      <c r="A56" s="29" t="s">
        <v>43</v>
      </c>
      <c r="B56" s="28">
        <v>0</v>
      </c>
    </row>
    <row r="57" spans="1:2" s="4" customFormat="1" ht="15.75" customHeight="1" x14ac:dyDescent="0.25">
      <c r="A57" s="29" t="s">
        <v>120</v>
      </c>
      <c r="B57" s="28">
        <v>0</v>
      </c>
    </row>
    <row r="58" spans="1:2" s="4" customFormat="1" ht="15.75" customHeight="1" x14ac:dyDescent="0.25">
      <c r="A58" s="29" t="s">
        <v>87</v>
      </c>
      <c r="B58" s="28">
        <f>SUM(B59:B64)</f>
        <v>28588644867</v>
      </c>
    </row>
    <row r="59" spans="1:2" s="4" customFormat="1" ht="15.75" customHeight="1" x14ac:dyDescent="0.25">
      <c r="A59" s="29" t="s">
        <v>44</v>
      </c>
      <c r="B59" s="28">
        <v>0</v>
      </c>
    </row>
    <row r="60" spans="1:2" s="4" customFormat="1" ht="15.75" customHeight="1" x14ac:dyDescent="0.25">
      <c r="A60" s="29" t="s">
        <v>8</v>
      </c>
      <c r="B60" s="28">
        <v>26269768000</v>
      </c>
    </row>
    <row r="61" spans="1:2" s="4" customFormat="1" ht="15.75" customHeight="1" x14ac:dyDescent="0.25">
      <c r="A61" s="29" t="s">
        <v>9</v>
      </c>
      <c r="B61" s="28">
        <v>2318876867</v>
      </c>
    </row>
    <row r="62" spans="1:2" s="4" customFormat="1" ht="15.75" customHeight="1" x14ac:dyDescent="0.25">
      <c r="A62" s="29" t="s">
        <v>121</v>
      </c>
      <c r="B62" s="28">
        <v>0</v>
      </c>
    </row>
    <row r="63" spans="1:2" s="4" customFormat="1" ht="15.75" customHeight="1" x14ac:dyDescent="0.25">
      <c r="A63" s="29" t="s">
        <v>54</v>
      </c>
      <c r="B63" s="28">
        <v>0</v>
      </c>
    </row>
    <row r="64" spans="1:2" s="4" customFormat="1" ht="15.75" customHeight="1" x14ac:dyDescent="0.25">
      <c r="A64" s="29" t="s">
        <v>122</v>
      </c>
      <c r="B64" s="28">
        <v>0</v>
      </c>
    </row>
    <row r="65" spans="1:2" s="4" customFormat="1" ht="15.75" customHeight="1" x14ac:dyDescent="0.25">
      <c r="A65" s="29" t="s">
        <v>123</v>
      </c>
      <c r="B65" s="28">
        <f>B49+B50</f>
        <v>427655705737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workbookViewId="0">
      <selection activeCell="B12" sqref="B12"/>
    </sheetView>
  </sheetViews>
  <sheetFormatPr defaultRowHeight="15" x14ac:dyDescent="0.25"/>
  <cols>
    <col min="1" max="1" width="43.140625" customWidth="1"/>
    <col min="2" max="2" width="22.85546875" customWidth="1"/>
  </cols>
  <sheetData>
    <row r="1" spans="1:2" ht="20.25" x14ac:dyDescent="0.3">
      <c r="A1" s="25" t="s">
        <v>126</v>
      </c>
    </row>
    <row r="2" spans="1:2" x14ac:dyDescent="0.25">
      <c r="A2" s="26" t="s">
        <v>88</v>
      </c>
    </row>
    <row r="4" spans="1:2" ht="25.5" customHeight="1" x14ac:dyDescent="0.25">
      <c r="A4" s="15" t="s">
        <v>55</v>
      </c>
      <c r="B4" s="15" t="s">
        <v>49</v>
      </c>
    </row>
    <row r="5" spans="1:2" x14ac:dyDescent="0.25">
      <c r="A5" s="16" t="s">
        <v>11</v>
      </c>
      <c r="B5" s="17">
        <v>2511474.9724039999</v>
      </c>
    </row>
    <row r="6" spans="1:2" x14ac:dyDescent="0.25">
      <c r="A6" s="18" t="s">
        <v>0</v>
      </c>
      <c r="B6" s="17">
        <v>399263.956504</v>
      </c>
    </row>
    <row r="7" spans="1:2" x14ac:dyDescent="0.25">
      <c r="A7" s="19" t="s">
        <v>12</v>
      </c>
      <c r="B7" s="17">
        <v>197020.35655699999</v>
      </c>
    </row>
    <row r="8" spans="1:2" x14ac:dyDescent="0.25">
      <c r="A8" s="19" t="s">
        <v>13</v>
      </c>
      <c r="B8" s="17">
        <v>119564.61784000001</v>
      </c>
    </row>
    <row r="9" spans="1:2" ht="13.5" customHeight="1" x14ac:dyDescent="0.25">
      <c r="A9" s="20" t="s">
        <v>14</v>
      </c>
      <c r="B9" s="17">
        <v>22914.533335</v>
      </c>
    </row>
    <row r="10" spans="1:2" ht="13.5" customHeight="1" x14ac:dyDescent="0.25">
      <c r="A10" s="19" t="s">
        <v>15</v>
      </c>
      <c r="B10" s="17">
        <v>59764.448772000003</v>
      </c>
    </row>
    <row r="11" spans="1:2" ht="13.5" customHeight="1" x14ac:dyDescent="0.25">
      <c r="A11" s="18" t="s">
        <v>56</v>
      </c>
      <c r="B11" s="17">
        <v>1860934.8653599999</v>
      </c>
    </row>
    <row r="12" spans="1:2" ht="13.5" customHeight="1" x14ac:dyDescent="0.25">
      <c r="A12" s="21" t="s">
        <v>57</v>
      </c>
      <c r="B12" s="17">
        <v>1611993.7638439999</v>
      </c>
    </row>
    <row r="13" spans="1:2" ht="13.5" customHeight="1" x14ac:dyDescent="0.25">
      <c r="A13" s="22" t="s">
        <v>58</v>
      </c>
      <c r="B13" s="17">
        <v>294746.590891</v>
      </c>
    </row>
    <row r="14" spans="1:2" ht="13.5" customHeight="1" x14ac:dyDescent="0.25">
      <c r="A14" s="23" t="s">
        <v>59</v>
      </c>
      <c r="B14" s="17">
        <v>58462.231953000002</v>
      </c>
    </row>
    <row r="15" spans="1:2" ht="13.5" customHeight="1" x14ac:dyDescent="0.25">
      <c r="A15" s="22" t="s">
        <v>50</v>
      </c>
      <c r="B15" s="17">
        <v>1115703.6410000001</v>
      </c>
    </row>
    <row r="16" spans="1:2" ht="13.5" customHeight="1" x14ac:dyDescent="0.25">
      <c r="A16" s="22" t="s">
        <v>51</v>
      </c>
      <c r="B16" s="17">
        <v>143081.29999999999</v>
      </c>
    </row>
    <row r="17" spans="1:2" ht="13.5" customHeight="1" x14ac:dyDescent="0.25">
      <c r="A17" s="21" t="s">
        <v>60</v>
      </c>
      <c r="B17" s="17">
        <v>95221.090800000005</v>
      </c>
    </row>
    <row r="18" spans="1:2" ht="13.5" customHeight="1" x14ac:dyDescent="0.25">
      <c r="A18" s="22" t="s">
        <v>61</v>
      </c>
      <c r="B18" s="17">
        <v>7936.2</v>
      </c>
    </row>
    <row r="19" spans="1:2" ht="13.5" customHeight="1" x14ac:dyDescent="0.25">
      <c r="A19" s="22" t="s">
        <v>62</v>
      </c>
      <c r="B19" s="17">
        <v>87284.890799999994</v>
      </c>
    </row>
    <row r="20" spans="1:2" ht="13.5" customHeight="1" x14ac:dyDescent="0.25">
      <c r="A20" s="24" t="s">
        <v>63</v>
      </c>
      <c r="B20" s="17">
        <v>153720.01071599999</v>
      </c>
    </row>
    <row r="21" spans="1:2" ht="13.5" customHeight="1" x14ac:dyDescent="0.25">
      <c r="A21" s="22" t="s">
        <v>64</v>
      </c>
      <c r="B21" s="17">
        <v>152922.83018700001</v>
      </c>
    </row>
    <row r="22" spans="1:2" ht="13.5" customHeight="1" x14ac:dyDescent="0.25">
      <c r="A22" s="23" t="s">
        <v>65</v>
      </c>
      <c r="B22" s="17">
        <v>797.18052899999998</v>
      </c>
    </row>
    <row r="23" spans="1:2" ht="13.5" customHeight="1" x14ac:dyDescent="0.25">
      <c r="A23" s="18" t="s">
        <v>66</v>
      </c>
      <c r="B23" s="17">
        <v>251276.15054</v>
      </c>
    </row>
    <row r="24" spans="1:2" ht="13.5" customHeight="1" x14ac:dyDescent="0.25">
      <c r="A24" s="19" t="s">
        <v>67</v>
      </c>
      <c r="B24" s="17">
        <v>2999.9650000000001</v>
      </c>
    </row>
    <row r="25" spans="1:2" ht="13.5" customHeight="1" x14ac:dyDescent="0.25">
      <c r="A25" s="19" t="s">
        <v>68</v>
      </c>
      <c r="B25" s="17">
        <v>0</v>
      </c>
    </row>
    <row r="26" spans="1:2" ht="13.5" customHeight="1" x14ac:dyDescent="0.25">
      <c r="A26" s="19" t="s">
        <v>69</v>
      </c>
      <c r="B26" s="17">
        <v>248276.18554000001</v>
      </c>
    </row>
    <row r="27" spans="1:2" ht="13.5" customHeight="1" x14ac:dyDescent="0.25">
      <c r="A27" s="16" t="s">
        <v>26</v>
      </c>
      <c r="B27" s="17">
        <v>2603523.6102840002</v>
      </c>
    </row>
    <row r="28" spans="1:2" ht="13.5" customHeight="1" x14ac:dyDescent="0.25">
      <c r="A28" s="18" t="s">
        <v>70</v>
      </c>
      <c r="B28" s="17">
        <v>1990913.6542700001</v>
      </c>
    </row>
    <row r="29" spans="1:2" ht="13.5" customHeight="1" x14ac:dyDescent="0.25">
      <c r="A29" s="19" t="s">
        <v>2</v>
      </c>
      <c r="B29" s="17">
        <v>1188501.3039309999</v>
      </c>
    </row>
    <row r="30" spans="1:2" ht="13.5" customHeight="1" x14ac:dyDescent="0.25">
      <c r="A30" s="19" t="s">
        <v>71</v>
      </c>
      <c r="B30" s="17">
        <v>488009.893454</v>
      </c>
    </row>
    <row r="31" spans="1:2" ht="13.5" customHeight="1" x14ac:dyDescent="0.25">
      <c r="A31" s="19" t="s">
        <v>29</v>
      </c>
      <c r="B31" s="17">
        <v>0</v>
      </c>
    </row>
    <row r="32" spans="1:2" ht="13.5" customHeight="1" x14ac:dyDescent="0.25">
      <c r="A32" s="19" t="s">
        <v>30</v>
      </c>
      <c r="B32" s="17">
        <v>0</v>
      </c>
    </row>
    <row r="33" spans="1:2" ht="13.5" customHeight="1" x14ac:dyDescent="0.25">
      <c r="A33" s="19" t="s">
        <v>31</v>
      </c>
      <c r="B33" s="17">
        <v>66081.511549999996</v>
      </c>
    </row>
    <row r="34" spans="1:2" ht="13.5" customHeight="1" x14ac:dyDescent="0.25">
      <c r="A34" s="19" t="s">
        <v>52</v>
      </c>
      <c r="B34" s="17">
        <v>139459.309614</v>
      </c>
    </row>
    <row r="35" spans="1:2" ht="13.5" customHeight="1" x14ac:dyDescent="0.25">
      <c r="A35" s="19" t="s">
        <v>72</v>
      </c>
      <c r="B35" s="17">
        <v>108861.635721</v>
      </c>
    </row>
    <row r="36" spans="1:2" ht="13.5" customHeight="1" x14ac:dyDescent="0.25">
      <c r="A36" s="18" t="s">
        <v>3</v>
      </c>
      <c r="B36" s="17">
        <v>612386.35094499995</v>
      </c>
    </row>
    <row r="37" spans="1:2" ht="13.5" customHeight="1" x14ac:dyDescent="0.25">
      <c r="A37" s="19" t="s">
        <v>73</v>
      </c>
      <c r="B37" s="17">
        <v>30531.988259999998</v>
      </c>
    </row>
    <row r="38" spans="1:2" ht="13.5" customHeight="1" x14ac:dyDescent="0.25">
      <c r="A38" s="19" t="s">
        <v>74</v>
      </c>
      <c r="B38" s="17">
        <v>106744.98328099999</v>
      </c>
    </row>
    <row r="39" spans="1:2" ht="13.5" customHeight="1" x14ac:dyDescent="0.25">
      <c r="A39" s="19" t="s">
        <v>75</v>
      </c>
      <c r="B39" s="17">
        <v>195420.17269899999</v>
      </c>
    </row>
    <row r="40" spans="1:2" ht="13.5" customHeight="1" x14ac:dyDescent="0.25">
      <c r="A40" s="19" t="s">
        <v>76</v>
      </c>
      <c r="B40" s="17">
        <v>273557.46160500002</v>
      </c>
    </row>
    <row r="41" spans="1:2" ht="13.5" customHeight="1" x14ac:dyDescent="0.25">
      <c r="A41" s="19" t="s">
        <v>77</v>
      </c>
      <c r="B41" s="17">
        <v>6131.7451000000001</v>
      </c>
    </row>
    <row r="42" spans="1:2" ht="13.5" customHeight="1" x14ac:dyDescent="0.25">
      <c r="A42" s="19" t="s">
        <v>78</v>
      </c>
      <c r="B42" s="17">
        <v>0</v>
      </c>
    </row>
    <row r="43" spans="1:2" ht="13.5" customHeight="1" x14ac:dyDescent="0.25">
      <c r="A43" s="19" t="s">
        <v>79</v>
      </c>
      <c r="B43" s="17">
        <v>0</v>
      </c>
    </row>
    <row r="44" spans="1:2" ht="13.5" customHeight="1" x14ac:dyDescent="0.25">
      <c r="A44" s="18" t="s">
        <v>53</v>
      </c>
      <c r="B44" s="17">
        <v>223.60506899999999</v>
      </c>
    </row>
    <row r="45" spans="1:2" ht="13.5" customHeight="1" x14ac:dyDescent="0.25">
      <c r="A45" s="19" t="s">
        <v>53</v>
      </c>
      <c r="B45" s="17">
        <v>223.60506899999999</v>
      </c>
    </row>
    <row r="46" spans="1:2" ht="13.5" customHeight="1" x14ac:dyDescent="0.25">
      <c r="A46" s="18" t="s">
        <v>80</v>
      </c>
      <c r="B46" s="17">
        <v>25416.611927999998</v>
      </c>
    </row>
    <row r="47" spans="1:2" ht="13.5" customHeight="1" x14ac:dyDescent="0.25">
      <c r="A47" s="20" t="s">
        <v>81</v>
      </c>
      <c r="B47" s="17">
        <v>20114.489099999999</v>
      </c>
    </row>
    <row r="48" spans="1:2" ht="13.5" customHeight="1" x14ac:dyDescent="0.25">
      <c r="A48" s="20" t="s">
        <v>82</v>
      </c>
      <c r="B48" s="17">
        <v>5302.1228279999996</v>
      </c>
    </row>
    <row r="49" spans="1:2" ht="13.5" customHeight="1" x14ac:dyDescent="0.25">
      <c r="A49" s="20" t="s">
        <v>83</v>
      </c>
      <c r="B49" s="17">
        <v>0</v>
      </c>
    </row>
    <row r="50" spans="1:2" ht="13.5" customHeight="1" x14ac:dyDescent="0.25">
      <c r="A50" s="20" t="s">
        <v>84</v>
      </c>
      <c r="B50" s="17">
        <v>0</v>
      </c>
    </row>
    <row r="51" spans="1:2" ht="13.5" customHeight="1" x14ac:dyDescent="0.25">
      <c r="A51" s="16" t="s">
        <v>85</v>
      </c>
      <c r="B51" s="17">
        <v>2628940.2222119998</v>
      </c>
    </row>
    <row r="52" spans="1:2" ht="13.5" customHeight="1" x14ac:dyDescent="0.25">
      <c r="A52" s="16" t="s">
        <v>40</v>
      </c>
      <c r="B52" s="17">
        <v>378801.20465500001</v>
      </c>
    </row>
    <row r="53" spans="1:2" ht="13.5" customHeight="1" x14ac:dyDescent="0.25">
      <c r="A53" s="18" t="s">
        <v>86</v>
      </c>
      <c r="B53" s="17">
        <v>402208.95465500001</v>
      </c>
    </row>
    <row r="54" spans="1:2" ht="13.5" customHeight="1" x14ac:dyDescent="0.25">
      <c r="A54" s="19" t="s">
        <v>5</v>
      </c>
      <c r="B54" s="17">
        <v>402208.95465500001</v>
      </c>
    </row>
    <row r="55" spans="1:2" ht="13.5" customHeight="1" x14ac:dyDescent="0.25">
      <c r="A55" s="19" t="s">
        <v>42</v>
      </c>
      <c r="B55" s="17">
        <v>0</v>
      </c>
    </row>
    <row r="56" spans="1:2" ht="13.5" customHeight="1" x14ac:dyDescent="0.25">
      <c r="A56" s="20" t="s">
        <v>41</v>
      </c>
      <c r="B56" s="17">
        <v>0</v>
      </c>
    </row>
    <row r="57" spans="1:2" ht="13.5" customHeight="1" x14ac:dyDescent="0.25">
      <c r="A57" s="20" t="s">
        <v>6</v>
      </c>
      <c r="B57" s="17">
        <v>0</v>
      </c>
    </row>
    <row r="58" spans="1:2" ht="13.5" customHeight="1" x14ac:dyDescent="0.25">
      <c r="A58" s="20" t="s">
        <v>43</v>
      </c>
      <c r="B58" s="17">
        <v>0</v>
      </c>
    </row>
    <row r="59" spans="1:2" ht="13.5" customHeight="1" x14ac:dyDescent="0.25">
      <c r="A59" s="18" t="s">
        <v>87</v>
      </c>
      <c r="B59" s="17">
        <v>23407.75</v>
      </c>
    </row>
    <row r="60" spans="1:2" ht="13.5" customHeight="1" x14ac:dyDescent="0.25">
      <c r="A60" s="19" t="s">
        <v>44</v>
      </c>
      <c r="B60" s="17">
        <v>0</v>
      </c>
    </row>
    <row r="61" spans="1:2" ht="13.5" customHeight="1" x14ac:dyDescent="0.25">
      <c r="A61" s="20" t="s">
        <v>8</v>
      </c>
      <c r="B61" s="17">
        <v>23407.75</v>
      </c>
    </row>
    <row r="62" spans="1:2" ht="13.5" customHeight="1" x14ac:dyDescent="0.25">
      <c r="A62" s="19" t="s">
        <v>45</v>
      </c>
      <c r="B62" s="17">
        <v>0</v>
      </c>
    </row>
    <row r="63" spans="1:2" ht="13.5" customHeight="1" x14ac:dyDescent="0.25">
      <c r="A63" s="19" t="s">
        <v>54</v>
      </c>
      <c r="B63" s="17">
        <v>0</v>
      </c>
    </row>
    <row r="64" spans="1:2" ht="13.5" customHeight="1" x14ac:dyDescent="0.25">
      <c r="A64" s="19" t="s">
        <v>54</v>
      </c>
      <c r="B64" s="17">
        <v>0</v>
      </c>
    </row>
    <row r="65" spans="1:2" ht="13.5" customHeight="1" x14ac:dyDescent="0.25">
      <c r="A65" s="20" t="s">
        <v>47</v>
      </c>
      <c r="B65" s="17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pane xSplit="1" topLeftCell="B1" activePane="topRight" state="frozen"/>
      <selection pane="topRight" activeCell="B9" sqref="B9"/>
    </sheetView>
  </sheetViews>
  <sheetFormatPr defaultRowHeight="15" x14ac:dyDescent="0.25"/>
  <cols>
    <col min="1" max="1" width="37.28515625" customWidth="1"/>
    <col min="2" max="4" width="18" bestFit="1" customWidth="1"/>
    <col min="5" max="5" width="17.42578125" bestFit="1" customWidth="1"/>
    <col min="6" max="6" width="20.28515625" customWidth="1"/>
    <col min="7" max="7" width="18.42578125" customWidth="1"/>
    <col min="8" max="8" width="19" customWidth="1"/>
    <col min="9" max="9" width="18.5703125" customWidth="1"/>
    <col min="10" max="11" width="9.140625" customWidth="1"/>
  </cols>
  <sheetData>
    <row r="1" spans="1:9" ht="21" x14ac:dyDescent="0.35">
      <c r="A1" s="8" t="s">
        <v>127</v>
      </c>
    </row>
    <row r="2" spans="1:9" x14ac:dyDescent="0.25">
      <c r="A2" s="9" t="s">
        <v>128</v>
      </c>
    </row>
    <row r="4" spans="1:9" s="5" customFormat="1" ht="17.25" customHeight="1" x14ac:dyDescent="0.25">
      <c r="A4" s="3" t="s">
        <v>10</v>
      </c>
      <c r="B4" s="12">
        <v>2018</v>
      </c>
      <c r="C4" s="12">
        <v>2017</v>
      </c>
      <c r="D4" s="12">
        <v>2016</v>
      </c>
      <c r="E4" s="12">
        <v>2015</v>
      </c>
      <c r="F4" s="12">
        <v>2014</v>
      </c>
      <c r="G4" s="12">
        <v>2013</v>
      </c>
      <c r="H4" s="12">
        <v>2012</v>
      </c>
      <c r="I4" s="12">
        <v>2011</v>
      </c>
    </row>
    <row r="5" spans="1:9" s="5" customFormat="1" ht="17.25" customHeight="1" x14ac:dyDescent="0.25">
      <c r="A5" s="3" t="s">
        <v>11</v>
      </c>
      <c r="B5" s="1">
        <v>7300485379647.1797</v>
      </c>
      <c r="C5" s="1">
        <v>6975053078040.3496</v>
      </c>
      <c r="D5" s="1">
        <v>5973280685745.9697</v>
      </c>
      <c r="E5" s="6">
        <v>6032847734882.5</v>
      </c>
      <c r="F5" s="1">
        <v>5378093139799</v>
      </c>
      <c r="G5" s="1">
        <v>4572332366814</v>
      </c>
      <c r="H5" s="1">
        <v>3954087602993</v>
      </c>
      <c r="I5" s="1">
        <v>3451755115305</v>
      </c>
    </row>
    <row r="6" spans="1:9" s="5" customFormat="1" ht="17.25" customHeight="1" x14ac:dyDescent="0.25">
      <c r="A6" s="11" t="s">
        <v>0</v>
      </c>
      <c r="B6" s="13">
        <v>2794660740152.1802</v>
      </c>
      <c r="C6" s="13">
        <v>3041872447905.3501</v>
      </c>
      <c r="D6" s="2">
        <v>2292175674800.9697</v>
      </c>
      <c r="E6" s="7">
        <v>2002209819261.5</v>
      </c>
      <c r="F6" s="2">
        <v>1712937376136</v>
      </c>
      <c r="G6" s="2">
        <v>1261034564121</v>
      </c>
      <c r="H6" s="2">
        <v>1048230704202</v>
      </c>
      <c r="I6" s="2">
        <v>685121399928</v>
      </c>
    </row>
    <row r="7" spans="1:9" s="5" customFormat="1" ht="17.25" customHeight="1" x14ac:dyDescent="0.25">
      <c r="A7" s="10" t="s">
        <v>12</v>
      </c>
      <c r="B7" s="13">
        <v>1969519761542.25</v>
      </c>
      <c r="C7" s="13">
        <v>1786132725164.8601</v>
      </c>
      <c r="D7" s="2">
        <v>1520926774877.5</v>
      </c>
      <c r="E7" s="7">
        <v>1285337123681.1001</v>
      </c>
      <c r="F7" s="2">
        <v>1131443649696</v>
      </c>
      <c r="G7" s="2">
        <v>882963473747.05005</v>
      </c>
      <c r="H7" s="2">
        <v>741235205926</v>
      </c>
      <c r="I7" s="2">
        <v>456752497703</v>
      </c>
    </row>
    <row r="8" spans="1:9" s="5" customFormat="1" ht="17.25" customHeight="1" x14ac:dyDescent="0.25">
      <c r="A8" s="10" t="s">
        <v>13</v>
      </c>
      <c r="B8" s="13">
        <v>112776035992</v>
      </c>
      <c r="C8" s="13">
        <v>150541572101</v>
      </c>
      <c r="D8" s="2">
        <v>136756227055</v>
      </c>
      <c r="E8" s="7">
        <v>133014942310.88</v>
      </c>
      <c r="F8" s="2">
        <v>199527357902</v>
      </c>
      <c r="G8" s="2">
        <v>145818507884</v>
      </c>
      <c r="H8" s="2">
        <v>127812577508</v>
      </c>
      <c r="I8" s="2">
        <v>108755927353</v>
      </c>
    </row>
    <row r="9" spans="1:9" s="5" customFormat="1" ht="33" customHeight="1" x14ac:dyDescent="0.25">
      <c r="A9" s="10" t="s">
        <v>14</v>
      </c>
      <c r="B9" s="13">
        <v>44287173198</v>
      </c>
      <c r="C9" s="13">
        <v>44338643608</v>
      </c>
      <c r="D9" s="2">
        <v>43075638051</v>
      </c>
      <c r="E9" s="7">
        <v>40142252390</v>
      </c>
      <c r="F9" s="2">
        <v>15109074955</v>
      </c>
      <c r="G9" s="2">
        <v>13244856928</v>
      </c>
      <c r="H9" s="2">
        <v>11814896156</v>
      </c>
      <c r="I9" s="2">
        <v>11544304953</v>
      </c>
    </row>
    <row r="10" spans="1:9" s="5" customFormat="1" ht="17.25" customHeight="1" x14ac:dyDescent="0.25">
      <c r="A10" s="10" t="s">
        <v>15</v>
      </c>
      <c r="B10" s="13">
        <v>668077769419.93005</v>
      </c>
      <c r="C10" s="13">
        <v>1060859507031.49</v>
      </c>
      <c r="D10" s="2">
        <v>591417034817.46997</v>
      </c>
      <c r="E10" s="7">
        <v>543715500879.52002</v>
      </c>
      <c r="F10" s="2">
        <v>366857293583</v>
      </c>
      <c r="G10" s="2">
        <v>219007725561.95001</v>
      </c>
      <c r="H10" s="2">
        <v>167368024612</v>
      </c>
      <c r="I10" s="2">
        <v>108068669919</v>
      </c>
    </row>
    <row r="11" spans="1:9" s="5" customFormat="1" ht="17.25" customHeight="1" x14ac:dyDescent="0.25">
      <c r="A11" s="11" t="s">
        <v>1</v>
      </c>
      <c r="B11" s="13">
        <v>2818814498138</v>
      </c>
      <c r="C11" s="13">
        <v>2742839370823</v>
      </c>
      <c r="D11" s="2">
        <v>2692167023139</v>
      </c>
      <c r="E11" s="7">
        <v>2583489732475</v>
      </c>
      <c r="F11" s="2">
        <v>2498370936940</v>
      </c>
      <c r="G11" s="2">
        <v>2313993689950</v>
      </c>
      <c r="H11" s="2">
        <v>2048587761028</v>
      </c>
      <c r="I11" s="2">
        <v>1781177918858</v>
      </c>
    </row>
    <row r="12" spans="1:9" s="5" customFormat="1" ht="33.75" customHeight="1" x14ac:dyDescent="0.25">
      <c r="A12" s="10" t="s">
        <v>16</v>
      </c>
      <c r="B12" s="13">
        <v>262173257266</v>
      </c>
      <c r="C12" s="13">
        <v>269361187649</v>
      </c>
      <c r="D12" s="2">
        <v>267917072219</v>
      </c>
      <c r="E12" s="7">
        <v>221902320475</v>
      </c>
      <c r="F12" s="2">
        <v>252428405040</v>
      </c>
      <c r="G12" s="2">
        <v>209528857450</v>
      </c>
      <c r="H12" s="2">
        <v>217945849028</v>
      </c>
      <c r="I12" s="2">
        <v>295335404858</v>
      </c>
    </row>
    <row r="13" spans="1:9" s="5" customFormat="1" ht="17.25" customHeight="1" x14ac:dyDescent="0.25">
      <c r="A13" s="10" t="s">
        <v>17</v>
      </c>
      <c r="B13" s="13">
        <v>1919023527000</v>
      </c>
      <c r="C13" s="13">
        <v>1902004175000</v>
      </c>
      <c r="D13" s="2">
        <v>1917780234000</v>
      </c>
      <c r="E13" s="7">
        <v>2163439062000</v>
      </c>
      <c r="F13" s="2">
        <v>2055944991900</v>
      </c>
      <c r="G13" s="2">
        <v>1887770112500</v>
      </c>
      <c r="H13" s="2">
        <v>1672614142000</v>
      </c>
      <c r="I13" s="2">
        <v>1326116914000</v>
      </c>
    </row>
    <row r="14" spans="1:9" s="5" customFormat="1" ht="17.25" customHeight="1" x14ac:dyDescent="0.25">
      <c r="A14" s="10" t="s">
        <v>18</v>
      </c>
      <c r="B14" s="13">
        <v>637617713872</v>
      </c>
      <c r="C14" s="13">
        <v>571474008174</v>
      </c>
      <c r="D14" s="2">
        <v>506469716920</v>
      </c>
      <c r="E14" s="7">
        <v>198148350000</v>
      </c>
      <c r="F14" s="2">
        <v>189997540000</v>
      </c>
      <c r="G14" s="2">
        <v>216694720000</v>
      </c>
      <c r="H14" s="2">
        <v>158027770000</v>
      </c>
      <c r="I14" s="2">
        <v>159725600000</v>
      </c>
    </row>
    <row r="15" spans="1:9" s="5" customFormat="1" ht="17.25" customHeight="1" x14ac:dyDescent="0.25">
      <c r="A15" s="11" t="s">
        <v>19</v>
      </c>
      <c r="B15" s="13">
        <v>1687010141357</v>
      </c>
      <c r="C15" s="13">
        <v>1190341259312</v>
      </c>
      <c r="D15" s="2">
        <v>988937987806</v>
      </c>
      <c r="E15" s="7">
        <v>1447148183146</v>
      </c>
      <c r="F15" s="2">
        <v>1166784826723</v>
      </c>
      <c r="G15" s="2">
        <v>997304112743</v>
      </c>
      <c r="H15" s="2">
        <v>857269137763</v>
      </c>
      <c r="I15" s="2">
        <v>985455796519</v>
      </c>
    </row>
    <row r="16" spans="1:9" s="5" customFormat="1" ht="17.25" customHeight="1" x14ac:dyDescent="0.25">
      <c r="A16" s="10" t="s">
        <v>20</v>
      </c>
      <c r="B16" s="13">
        <v>445197858747</v>
      </c>
      <c r="C16" s="13">
        <v>5498942371</v>
      </c>
      <c r="D16" s="2">
        <v>2943000000</v>
      </c>
      <c r="E16" s="7">
        <v>275592750</v>
      </c>
      <c r="F16" s="2">
        <v>5703611550</v>
      </c>
      <c r="G16" s="2">
        <v>2273371355</v>
      </c>
      <c r="H16" s="2">
        <v>4099850000</v>
      </c>
      <c r="I16" s="2">
        <v>17499965000</v>
      </c>
    </row>
    <row r="17" spans="1:9" s="5" customFormat="1" ht="17.25" customHeight="1" x14ac:dyDescent="0.25">
      <c r="A17" s="10" t="s">
        <v>21</v>
      </c>
      <c r="B17" s="13">
        <v>0</v>
      </c>
      <c r="C17" s="13">
        <v>0</v>
      </c>
      <c r="D17" s="2">
        <v>0</v>
      </c>
      <c r="E17" s="7">
        <v>0</v>
      </c>
      <c r="F17" s="2">
        <v>0</v>
      </c>
      <c r="G17" s="2">
        <v>0</v>
      </c>
      <c r="H17" s="2">
        <v>0</v>
      </c>
      <c r="I17" s="2">
        <v>0</v>
      </c>
    </row>
    <row r="18" spans="1:9" s="5" customFormat="1" ht="28.5" customHeight="1" x14ac:dyDescent="0.25">
      <c r="A18" s="10" t="s">
        <v>22</v>
      </c>
      <c r="B18" s="13">
        <v>1126786786986</v>
      </c>
      <c r="C18" s="13">
        <v>659561474226</v>
      </c>
      <c r="D18" s="2">
        <v>577023348996</v>
      </c>
      <c r="E18" s="7">
        <v>628311022786</v>
      </c>
      <c r="F18" s="2">
        <v>527775037237</v>
      </c>
      <c r="G18" s="2">
        <v>356484217678</v>
      </c>
      <c r="H18" s="2">
        <v>284738954295</v>
      </c>
      <c r="I18" s="2">
        <v>233900638237</v>
      </c>
    </row>
    <row r="19" spans="1:9" s="5" customFormat="1" ht="17.25" customHeight="1" x14ac:dyDescent="0.25">
      <c r="A19" s="10" t="s">
        <v>23</v>
      </c>
      <c r="B19" s="13">
        <v>0</v>
      </c>
      <c r="C19" s="13">
        <v>379499169989</v>
      </c>
      <c r="D19" s="2">
        <v>326384354000</v>
      </c>
      <c r="E19" s="7">
        <v>645831700000</v>
      </c>
      <c r="F19" s="2">
        <v>469125565000</v>
      </c>
      <c r="G19" s="2">
        <v>356458862000</v>
      </c>
      <c r="H19" s="2">
        <v>263590831000</v>
      </c>
      <c r="I19" s="2">
        <v>498068510320</v>
      </c>
    </row>
    <row r="20" spans="1:9" s="5" customFormat="1" ht="28.5" customHeight="1" x14ac:dyDescent="0.25">
      <c r="A20" s="10" t="s">
        <v>24</v>
      </c>
      <c r="B20" s="13">
        <v>115025495624</v>
      </c>
      <c r="C20" s="13">
        <v>145781672726</v>
      </c>
      <c r="D20" s="2">
        <v>0</v>
      </c>
      <c r="E20" s="7">
        <v>3800562115</v>
      </c>
      <c r="F20" s="2">
        <v>0</v>
      </c>
      <c r="G20" s="2">
        <v>281677731184</v>
      </c>
      <c r="H20" s="2">
        <v>0</v>
      </c>
      <c r="I20" s="2">
        <v>235986682962</v>
      </c>
    </row>
    <row r="21" spans="1:9" s="5" customFormat="1" ht="17.25" customHeight="1" x14ac:dyDescent="0.25">
      <c r="A21" s="10" t="s">
        <v>25</v>
      </c>
      <c r="B21" s="13">
        <v>0</v>
      </c>
      <c r="C21" s="13">
        <v>0</v>
      </c>
      <c r="D21" s="2">
        <v>82587284810</v>
      </c>
      <c r="E21" s="7">
        <v>168929305495</v>
      </c>
      <c r="F21" s="2">
        <v>164180612936</v>
      </c>
      <c r="G21" s="2">
        <v>409930526</v>
      </c>
      <c r="H21" s="2">
        <v>304839502468</v>
      </c>
      <c r="I21" s="2">
        <v>0</v>
      </c>
    </row>
    <row r="22" spans="1:9" s="5" customFormat="1" ht="17.25" customHeight="1" x14ac:dyDescent="0.25">
      <c r="A22" s="3" t="s">
        <v>26</v>
      </c>
      <c r="B22" s="1">
        <v>7305059632892</v>
      </c>
      <c r="C22" s="1">
        <v>6875742319986</v>
      </c>
      <c r="D22" s="1">
        <v>6465300553876</v>
      </c>
      <c r="E22" s="6">
        <v>5638198865486.4004</v>
      </c>
      <c r="F22" s="1">
        <v>4899883275105</v>
      </c>
      <c r="G22" s="1">
        <v>4614270730317</v>
      </c>
      <c r="H22" s="1">
        <v>3674001336032</v>
      </c>
      <c r="I22" s="1">
        <v>3237759698683</v>
      </c>
    </row>
    <row r="23" spans="1:9" s="5" customFormat="1" ht="17.25" customHeight="1" x14ac:dyDescent="0.25">
      <c r="A23" s="11" t="s">
        <v>27</v>
      </c>
      <c r="B23" s="13">
        <v>4044125978890</v>
      </c>
      <c r="C23" s="13">
        <v>3672959405424</v>
      </c>
      <c r="D23" s="2">
        <v>3568696288732</v>
      </c>
      <c r="E23" s="7">
        <v>2948587502462.3999</v>
      </c>
      <c r="F23" s="2">
        <v>2577467736571</v>
      </c>
      <c r="G23" s="2">
        <v>2071735670987</v>
      </c>
      <c r="H23" s="2">
        <v>1976401322195</v>
      </c>
      <c r="I23" s="2">
        <v>1660958254961</v>
      </c>
    </row>
    <row r="24" spans="1:9" s="5" customFormat="1" ht="17.25" customHeight="1" x14ac:dyDescent="0.25">
      <c r="A24" s="10" t="s">
        <v>28</v>
      </c>
      <c r="B24" s="13">
        <v>2590630014432</v>
      </c>
      <c r="C24" s="13">
        <v>2432862122502</v>
      </c>
      <c r="D24" s="2">
        <v>2530403511147</v>
      </c>
      <c r="E24" s="7">
        <v>2266711324120.3999</v>
      </c>
      <c r="F24" s="2">
        <v>2133247199884</v>
      </c>
      <c r="G24" s="2">
        <v>1543493987804</v>
      </c>
      <c r="H24" s="2">
        <v>1627220335724</v>
      </c>
      <c r="I24" s="2">
        <v>1243574049174</v>
      </c>
    </row>
    <row r="25" spans="1:9" s="5" customFormat="1" ht="17.25" customHeight="1" x14ac:dyDescent="0.25">
      <c r="A25" s="10" t="s">
        <v>29</v>
      </c>
      <c r="B25" s="13">
        <v>0</v>
      </c>
      <c r="C25" s="13">
        <v>0</v>
      </c>
      <c r="D25" s="2">
        <v>0</v>
      </c>
      <c r="E25" s="7">
        <v>0</v>
      </c>
      <c r="F25" s="2">
        <v>0</v>
      </c>
      <c r="G25" s="2">
        <v>0</v>
      </c>
      <c r="H25" s="2">
        <v>0</v>
      </c>
      <c r="I25" s="2">
        <v>0</v>
      </c>
    </row>
    <row r="26" spans="1:9" s="5" customFormat="1" ht="17.25" customHeight="1" x14ac:dyDescent="0.25">
      <c r="A26" s="10" t="s">
        <v>30</v>
      </c>
      <c r="B26" s="13">
        <v>0</v>
      </c>
      <c r="C26" s="13">
        <v>0</v>
      </c>
      <c r="D26" s="2">
        <v>0</v>
      </c>
      <c r="E26" s="7">
        <v>0</v>
      </c>
      <c r="F26" s="2">
        <v>0</v>
      </c>
      <c r="G26" s="2">
        <v>0</v>
      </c>
      <c r="H26" s="2">
        <v>0</v>
      </c>
      <c r="I26" s="2">
        <v>0</v>
      </c>
    </row>
    <row r="27" spans="1:9" s="5" customFormat="1" ht="17.25" customHeight="1" x14ac:dyDescent="0.25">
      <c r="A27" s="10" t="s">
        <v>31</v>
      </c>
      <c r="B27" s="13">
        <v>518180271989</v>
      </c>
      <c r="C27" s="13">
        <v>221563642076</v>
      </c>
      <c r="D27" s="2">
        <v>108858733000</v>
      </c>
      <c r="E27" s="7">
        <v>64372714150</v>
      </c>
      <c r="F27" s="2">
        <v>90667749388</v>
      </c>
      <c r="G27" s="2">
        <v>178267913097</v>
      </c>
      <c r="H27" s="2">
        <v>105440100577</v>
      </c>
      <c r="I27" s="2">
        <v>135782621867</v>
      </c>
    </row>
    <row r="28" spans="1:9" s="5" customFormat="1" ht="17.25" customHeight="1" x14ac:dyDescent="0.25">
      <c r="A28" s="10" t="s">
        <v>32</v>
      </c>
      <c r="B28" s="13">
        <v>22264100000</v>
      </c>
      <c r="C28" s="13">
        <v>34614400000</v>
      </c>
      <c r="D28" s="2">
        <v>43245630000</v>
      </c>
      <c r="E28" s="7">
        <v>3570135000</v>
      </c>
      <c r="F28" s="2">
        <v>11942385000</v>
      </c>
      <c r="G28" s="2">
        <v>10015000000</v>
      </c>
      <c r="H28" s="2">
        <v>13365500000</v>
      </c>
      <c r="I28" s="2">
        <v>108144255026</v>
      </c>
    </row>
    <row r="29" spans="1:9" s="5" customFormat="1" ht="31.5" customHeight="1" x14ac:dyDescent="0.25">
      <c r="A29" s="10" t="s">
        <v>33</v>
      </c>
      <c r="B29" s="13">
        <v>158976844270</v>
      </c>
      <c r="C29" s="13">
        <v>135194512293</v>
      </c>
      <c r="D29" s="2">
        <v>109557277652</v>
      </c>
      <c r="E29" s="7">
        <v>86715113223</v>
      </c>
      <c r="F29" s="2">
        <v>95088516722</v>
      </c>
      <c r="G29" s="2">
        <v>82285115999</v>
      </c>
      <c r="H29" s="2">
        <v>51927138224</v>
      </c>
      <c r="I29" s="2">
        <v>30651415412</v>
      </c>
    </row>
    <row r="30" spans="1:9" s="5" customFormat="1" ht="28.5" customHeight="1" x14ac:dyDescent="0.25">
      <c r="A30" s="10" t="s">
        <v>34</v>
      </c>
      <c r="B30" s="13">
        <v>738976413927</v>
      </c>
      <c r="C30" s="13">
        <v>834111180226</v>
      </c>
      <c r="D30" s="2">
        <v>763780203283</v>
      </c>
      <c r="E30" s="7">
        <v>514490606673</v>
      </c>
      <c r="F30" s="2">
        <v>234081035020</v>
      </c>
      <c r="G30" s="2">
        <v>254294735870</v>
      </c>
      <c r="H30" s="2">
        <v>168485814262</v>
      </c>
      <c r="I30" s="2">
        <v>141754393160</v>
      </c>
    </row>
    <row r="31" spans="1:9" s="5" customFormat="1" ht="17.25" customHeight="1" x14ac:dyDescent="0.25">
      <c r="A31" s="10" t="s">
        <v>35</v>
      </c>
      <c r="B31" s="13">
        <v>15098334272</v>
      </c>
      <c r="C31" s="13">
        <v>14613548327</v>
      </c>
      <c r="D31" s="2">
        <v>12850933650</v>
      </c>
      <c r="E31" s="7">
        <v>12727609296</v>
      </c>
      <c r="F31" s="2">
        <v>12440850557</v>
      </c>
      <c r="G31" s="2">
        <v>3378918217</v>
      </c>
      <c r="H31" s="2">
        <v>9962433408</v>
      </c>
      <c r="I31" s="2">
        <v>1051520322</v>
      </c>
    </row>
    <row r="32" spans="1:9" s="5" customFormat="1" ht="17.25" customHeight="1" x14ac:dyDescent="0.25">
      <c r="A32" s="11" t="s">
        <v>36</v>
      </c>
      <c r="B32" s="13">
        <v>3260933654002</v>
      </c>
      <c r="C32" s="13">
        <v>3202782914562</v>
      </c>
      <c r="D32" s="2">
        <v>2896604265144</v>
      </c>
      <c r="E32" s="7">
        <v>2689611363024</v>
      </c>
      <c r="F32" s="2">
        <v>2322415538534</v>
      </c>
      <c r="G32" s="2">
        <v>2542535059330</v>
      </c>
      <c r="H32" s="2">
        <v>1697600013837</v>
      </c>
      <c r="I32" s="2">
        <v>1576801443722</v>
      </c>
    </row>
    <row r="33" spans="1:9" s="5" customFormat="1" ht="17.25" customHeight="1" x14ac:dyDescent="0.25">
      <c r="A33" s="10" t="s">
        <v>37</v>
      </c>
      <c r="B33" s="13">
        <v>0</v>
      </c>
      <c r="C33" s="13">
        <v>0</v>
      </c>
      <c r="D33" s="2">
        <v>0</v>
      </c>
      <c r="E33" s="7">
        <v>0</v>
      </c>
      <c r="F33" s="2">
        <v>0</v>
      </c>
      <c r="G33" s="2">
        <v>265558827300</v>
      </c>
      <c r="H33" s="2">
        <v>0</v>
      </c>
      <c r="I33" s="2">
        <v>187974180481</v>
      </c>
    </row>
    <row r="34" spans="1:9" s="5" customFormat="1" ht="17.25" customHeight="1" x14ac:dyDescent="0.25">
      <c r="A34" s="10" t="s">
        <v>38</v>
      </c>
      <c r="B34" s="13">
        <v>1947098241912</v>
      </c>
      <c r="C34" s="13">
        <v>1677630861939</v>
      </c>
      <c r="D34" s="2">
        <v>1354774042566</v>
      </c>
      <c r="E34" s="7">
        <v>1229964063386</v>
      </c>
      <c r="F34" s="2">
        <v>1090165857161</v>
      </c>
      <c r="G34" s="2">
        <v>960194525720</v>
      </c>
      <c r="H34" s="2">
        <v>662132580421</v>
      </c>
      <c r="I34" s="2">
        <v>685153533250</v>
      </c>
    </row>
    <row r="35" spans="1:9" s="5" customFormat="1" ht="17.25" customHeight="1" x14ac:dyDescent="0.25">
      <c r="A35" s="10" t="s">
        <v>3</v>
      </c>
      <c r="B35" s="13">
        <v>1313835412090</v>
      </c>
      <c r="C35" s="13">
        <v>1525152052623</v>
      </c>
      <c r="D35" s="2">
        <v>1541830222578</v>
      </c>
      <c r="E35" s="7">
        <v>1459647299638</v>
      </c>
      <c r="F35" s="2">
        <v>1232249681373</v>
      </c>
      <c r="G35" s="2">
        <v>1316781706310</v>
      </c>
      <c r="H35" s="2">
        <v>1035467433416</v>
      </c>
      <c r="I35" s="2">
        <v>703673729991</v>
      </c>
    </row>
    <row r="36" spans="1:9" s="5" customFormat="1" ht="17.25" customHeight="1" x14ac:dyDescent="0.25">
      <c r="A36" s="3" t="s">
        <v>39</v>
      </c>
      <c r="B36" s="14">
        <v>-4574253244.8203125</v>
      </c>
      <c r="C36" s="14">
        <v>99310758054.349609</v>
      </c>
      <c r="D36" s="2">
        <v>-492019868130.03027</v>
      </c>
      <c r="E36" s="7">
        <v>394648869396.09961</v>
      </c>
      <c r="F36" s="7">
        <f>F5-F22</f>
        <v>478209864694</v>
      </c>
      <c r="G36" s="7">
        <f>G5-G22</f>
        <v>-41938363503</v>
      </c>
      <c r="H36" s="7">
        <f>H5-H22</f>
        <v>280086266961</v>
      </c>
      <c r="I36" s="7">
        <f>I5-I22</f>
        <v>213995416622</v>
      </c>
    </row>
    <row r="37" spans="1:9" s="5" customFormat="1" ht="17.25" customHeight="1" x14ac:dyDescent="0.25">
      <c r="A37" s="3" t="s">
        <v>40</v>
      </c>
      <c r="B37" s="1">
        <v>850938396379.79004</v>
      </c>
      <c r="C37" s="1">
        <v>585887130027.70996</v>
      </c>
      <c r="D37" s="1">
        <v>1184835661274.3</v>
      </c>
      <c r="E37" s="6">
        <v>955749821407.19995</v>
      </c>
      <c r="F37" s="1">
        <v>623582956713</v>
      </c>
      <c r="G37" s="1">
        <v>694793492035</v>
      </c>
      <c r="H37" s="1">
        <v>420122078768</v>
      </c>
      <c r="I37" s="1">
        <v>264706943805</v>
      </c>
    </row>
    <row r="38" spans="1:9" s="5" customFormat="1" ht="17.25" customHeight="1" x14ac:dyDescent="0.25">
      <c r="A38" s="11" t="s">
        <v>4</v>
      </c>
      <c r="B38" s="14">
        <v>923862211779.79004</v>
      </c>
      <c r="C38" s="14">
        <v>696587130027.70996</v>
      </c>
      <c r="D38" s="2">
        <v>1349935661274.3</v>
      </c>
      <c r="E38" s="7">
        <v>1101793821407.2</v>
      </c>
      <c r="F38" s="2">
        <v>673082956713</v>
      </c>
      <c r="G38" s="2">
        <v>751793492035</v>
      </c>
      <c r="H38" s="2">
        <v>499022078768</v>
      </c>
      <c r="I38" s="2">
        <v>273200943805</v>
      </c>
    </row>
    <row r="39" spans="1:9" s="5" customFormat="1" ht="17.25" customHeight="1" x14ac:dyDescent="0.25">
      <c r="A39" s="10" t="s">
        <v>5</v>
      </c>
      <c r="B39" s="13">
        <v>685197397350.79004</v>
      </c>
      <c r="C39" s="13">
        <v>692814027451.32996</v>
      </c>
      <c r="D39" s="2">
        <v>1349935661274.3</v>
      </c>
      <c r="E39" s="7">
        <v>1101793821407.2</v>
      </c>
      <c r="F39" s="2">
        <v>652855128532</v>
      </c>
      <c r="G39" s="2">
        <v>700208345854</v>
      </c>
      <c r="H39" s="2">
        <v>478704328674</v>
      </c>
      <c r="I39" s="2">
        <v>261340534857</v>
      </c>
    </row>
    <row r="40" spans="1:9" s="5" customFormat="1" ht="28.5" customHeight="1" x14ac:dyDescent="0.25">
      <c r="A40" s="10" t="s">
        <v>41</v>
      </c>
      <c r="B40" s="13">
        <v>218000000000</v>
      </c>
      <c r="C40" s="13">
        <v>0</v>
      </c>
      <c r="D40" s="2">
        <v>0</v>
      </c>
      <c r="E40" s="7">
        <v>0</v>
      </c>
      <c r="F40" s="2">
        <v>0</v>
      </c>
      <c r="G40" s="2">
        <v>0</v>
      </c>
      <c r="H40" s="2">
        <v>20317750094</v>
      </c>
      <c r="I40" s="2">
        <v>0</v>
      </c>
    </row>
    <row r="41" spans="1:9" s="5" customFormat="1" ht="17.25" customHeight="1" x14ac:dyDescent="0.25">
      <c r="A41" s="10" t="s">
        <v>42</v>
      </c>
      <c r="B41" s="13">
        <v>0</v>
      </c>
      <c r="C41" s="13">
        <v>0</v>
      </c>
      <c r="D41" s="2">
        <v>0</v>
      </c>
      <c r="E41" s="7">
        <v>0</v>
      </c>
      <c r="F41" s="2">
        <v>0</v>
      </c>
      <c r="G41" s="2">
        <v>30943533272</v>
      </c>
      <c r="H41" s="2">
        <v>0</v>
      </c>
      <c r="I41" s="2">
        <v>0</v>
      </c>
    </row>
    <row r="42" spans="1:9" s="5" customFormat="1" ht="30.75" customHeight="1" x14ac:dyDescent="0.25">
      <c r="A42" s="10" t="s">
        <v>6</v>
      </c>
      <c r="B42" s="13">
        <v>0</v>
      </c>
      <c r="C42" s="13">
        <v>0</v>
      </c>
      <c r="D42" s="2">
        <v>0</v>
      </c>
      <c r="E42" s="7">
        <v>0</v>
      </c>
      <c r="F42" s="2">
        <v>0</v>
      </c>
      <c r="G42" s="2">
        <v>20641612909</v>
      </c>
      <c r="H42" s="2">
        <v>0</v>
      </c>
      <c r="I42" s="2">
        <v>0</v>
      </c>
    </row>
    <row r="43" spans="1:9" s="5" customFormat="1" ht="32.25" customHeight="1" x14ac:dyDescent="0.25">
      <c r="A43" s="10" t="s">
        <v>43</v>
      </c>
      <c r="B43" s="13">
        <v>20664814429</v>
      </c>
      <c r="C43" s="13">
        <v>3773102576.3800001</v>
      </c>
      <c r="D43" s="2">
        <v>0</v>
      </c>
      <c r="E43" s="7">
        <v>0</v>
      </c>
      <c r="F43" s="2">
        <v>20227828181</v>
      </c>
      <c r="G43" s="2">
        <v>0</v>
      </c>
      <c r="H43" s="2">
        <v>0</v>
      </c>
      <c r="I43" s="2">
        <v>11860408948</v>
      </c>
    </row>
    <row r="44" spans="1:9" s="5" customFormat="1" ht="17.25" customHeight="1" x14ac:dyDescent="0.25">
      <c r="A44" s="11" t="s">
        <v>7</v>
      </c>
      <c r="B44" s="14">
        <v>72923815400</v>
      </c>
      <c r="C44" s="14">
        <v>110700000000</v>
      </c>
      <c r="D44" s="2">
        <v>165100000000</v>
      </c>
      <c r="E44" s="7">
        <v>146044000000</v>
      </c>
      <c r="F44" s="2">
        <v>49500000000</v>
      </c>
      <c r="G44" s="2">
        <v>57000000000</v>
      </c>
      <c r="H44" s="2">
        <v>78900000000</v>
      </c>
      <c r="I44" s="2">
        <v>8494000000</v>
      </c>
    </row>
    <row r="45" spans="1:9" s="5" customFormat="1" ht="17.25" customHeight="1" x14ac:dyDescent="0.25">
      <c r="A45" s="10" t="s">
        <v>44</v>
      </c>
      <c r="B45" s="13">
        <v>0</v>
      </c>
      <c r="C45" s="13">
        <v>43000000000</v>
      </c>
      <c r="D45" s="2">
        <v>75000000000</v>
      </c>
      <c r="E45" s="7">
        <v>100000000000</v>
      </c>
      <c r="F45" s="2">
        <v>0</v>
      </c>
      <c r="G45" s="2">
        <v>0</v>
      </c>
      <c r="H45" s="2">
        <v>30000000000</v>
      </c>
      <c r="I45" s="2">
        <v>0</v>
      </c>
    </row>
    <row r="46" spans="1:9" s="5" customFormat="1" ht="17.25" customHeight="1" x14ac:dyDescent="0.25">
      <c r="A46" s="10" t="s">
        <v>8</v>
      </c>
      <c r="B46" s="13">
        <v>72923815400</v>
      </c>
      <c r="C46" s="13">
        <v>67700000000</v>
      </c>
      <c r="D46" s="2">
        <v>90100000000</v>
      </c>
      <c r="E46" s="7">
        <v>46044000000</v>
      </c>
      <c r="F46" s="2">
        <v>49500000000</v>
      </c>
      <c r="G46" s="2">
        <v>57000000000</v>
      </c>
      <c r="H46" s="2">
        <v>48900000000</v>
      </c>
      <c r="I46" s="2">
        <v>8494000000</v>
      </c>
    </row>
    <row r="47" spans="1:9" s="5" customFormat="1" ht="17.25" customHeight="1" x14ac:dyDescent="0.25">
      <c r="A47" s="10" t="s">
        <v>45</v>
      </c>
      <c r="B47" s="13">
        <v>0</v>
      </c>
      <c r="C47" s="13">
        <v>0</v>
      </c>
      <c r="D47" s="2">
        <v>0</v>
      </c>
      <c r="E47" s="7">
        <v>0</v>
      </c>
      <c r="F47" s="2">
        <v>0</v>
      </c>
      <c r="G47" s="2">
        <v>0</v>
      </c>
      <c r="H47" s="2">
        <v>0</v>
      </c>
      <c r="I47" s="2">
        <v>0</v>
      </c>
    </row>
    <row r="48" spans="1:9" s="5" customFormat="1" ht="17.25" customHeight="1" x14ac:dyDescent="0.25">
      <c r="A48" s="10" t="s">
        <v>46</v>
      </c>
      <c r="B48" s="13">
        <v>0</v>
      </c>
      <c r="C48" s="13">
        <v>0</v>
      </c>
      <c r="D48" s="2">
        <v>0</v>
      </c>
      <c r="E48" s="7">
        <v>0</v>
      </c>
      <c r="F48" s="2">
        <v>0</v>
      </c>
      <c r="G48" s="2">
        <v>0</v>
      </c>
      <c r="H48" s="2">
        <v>0</v>
      </c>
      <c r="I48" s="2">
        <v>0</v>
      </c>
    </row>
    <row r="49" spans="1:9" s="5" customFormat="1" ht="17.25" customHeight="1" x14ac:dyDescent="0.25">
      <c r="A49" s="10" t="s">
        <v>47</v>
      </c>
      <c r="B49" s="13">
        <v>0</v>
      </c>
      <c r="C49" s="13">
        <v>0</v>
      </c>
      <c r="D49" s="2">
        <v>0</v>
      </c>
      <c r="E49" s="7">
        <v>0</v>
      </c>
      <c r="F49" s="2">
        <v>0</v>
      </c>
      <c r="G49" s="2">
        <v>0</v>
      </c>
      <c r="H49" s="2">
        <v>0</v>
      </c>
      <c r="I49" s="2">
        <v>0</v>
      </c>
    </row>
    <row r="50" spans="1:9" s="5" customFormat="1" ht="17.25" customHeight="1" x14ac:dyDescent="0.25">
      <c r="A50" s="3" t="s">
        <v>48</v>
      </c>
      <c r="B50" s="7">
        <f>B36+B37</f>
        <v>846364143134.96973</v>
      </c>
      <c r="C50" s="7">
        <f>C36+C37</f>
        <v>685197888082.05957</v>
      </c>
      <c r="D50" s="2">
        <v>692815793144.26978</v>
      </c>
      <c r="E50" s="7">
        <v>1350398690803.2996</v>
      </c>
      <c r="F50" s="7">
        <f>F36+F37</f>
        <v>1101792821407</v>
      </c>
      <c r="G50" s="7">
        <f>G36+G37</f>
        <v>652855128532</v>
      </c>
      <c r="H50" s="7">
        <f>H36+H37</f>
        <v>700208345729</v>
      </c>
      <c r="I50" s="7">
        <f>I36+I37</f>
        <v>478702360427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LRA2009</vt:lpstr>
      <vt:lpstr>LRA2010</vt:lpstr>
      <vt:lpstr>LRA2011-2018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Desy Puspita Anggraeni</dc:creator>
  <cp:lastModifiedBy>user01</cp:lastModifiedBy>
  <dcterms:created xsi:type="dcterms:W3CDTF">2020-03-13T11:02:08Z</dcterms:created>
  <dcterms:modified xsi:type="dcterms:W3CDTF">2020-03-16T09:06:02Z</dcterms:modified>
</cp:coreProperties>
</file>