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\PERMINTAAN DATA\"/>
    </mc:Choice>
  </mc:AlternateContent>
  <xr:revisionPtr revIDLastSave="0" documentId="13_ncr:1_{9BDDC6AB-9F35-47B8-AFB9-B98154D955D9}" xr6:coauthVersionLast="45" xr6:coauthVersionMax="45" xr10:uidLastSave="{00000000-0000-0000-0000-000000000000}"/>
  <bookViews>
    <workbookView xWindow="810" yWindow="-120" windowWidth="19800" windowHeight="11760" firstSheet="2" activeTab="9" xr2:uid="{E64AB5C4-8361-4125-BCA6-DABEBA6BF246}"/>
  </bookViews>
  <sheets>
    <sheet name="N2014" sheetId="1" r:id="rId1"/>
    <sheet name="N2015" sheetId="2" r:id="rId2"/>
    <sheet name="N2016" sheetId="4" r:id="rId3"/>
    <sheet name="N2017" sheetId="3" r:id="rId4"/>
    <sheet name="N2018" sheetId="5" r:id="rId5"/>
    <sheet name="LRA2014" sheetId="6" r:id="rId6"/>
    <sheet name="LRA2015" sheetId="7" r:id="rId7"/>
    <sheet name="LRA2016" sheetId="8" r:id="rId8"/>
    <sheet name="LRA2017" sheetId="9" r:id="rId9"/>
    <sheet name="LRA2018" sheetId="10" r:id="rId10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U32" i="1" l="1"/>
  <c r="AT32" i="1" s="1"/>
  <c r="AQ32" i="1"/>
  <c r="AJ32" i="1"/>
  <c r="AC32" i="1"/>
  <c r="AA32" i="1"/>
  <c r="S32" i="1"/>
  <c r="P32" i="1"/>
  <c r="F32" i="1"/>
  <c r="AU31" i="1"/>
  <c r="AT31" i="1" s="1"/>
  <c r="AQ31" i="1"/>
  <c r="AJ31" i="1"/>
  <c r="AC31" i="1"/>
  <c r="AA31" i="1"/>
  <c r="S31" i="1"/>
  <c r="P31" i="1"/>
  <c r="F31" i="1"/>
  <c r="AU30" i="1"/>
  <c r="AT30" i="1" s="1"/>
  <c r="AQ30" i="1"/>
  <c r="AJ30" i="1"/>
  <c r="AI30" i="1"/>
  <c r="AH30" i="1" s="1"/>
  <c r="AC30" i="1"/>
  <c r="AA30" i="1"/>
  <c r="S30" i="1"/>
  <c r="P30" i="1"/>
  <c r="F30" i="1"/>
  <c r="AU29" i="1"/>
  <c r="AT29" i="1" s="1"/>
  <c r="AQ29" i="1"/>
  <c r="AJ29" i="1"/>
  <c r="AI29" i="1" s="1"/>
  <c r="AH29" i="1" s="1"/>
  <c r="AC29" i="1"/>
  <c r="AA29" i="1"/>
  <c r="S29" i="1"/>
  <c r="P29" i="1"/>
  <c r="F29" i="1"/>
  <c r="AU28" i="1"/>
  <c r="AT28" i="1" s="1"/>
  <c r="AQ28" i="1"/>
  <c r="AJ28" i="1"/>
  <c r="AC28" i="1"/>
  <c r="AA28" i="1"/>
  <c r="S28" i="1"/>
  <c r="P28" i="1"/>
  <c r="F28" i="1"/>
  <c r="AU27" i="1"/>
  <c r="AT27" i="1" s="1"/>
  <c r="AQ27" i="1"/>
  <c r="AJ27" i="1"/>
  <c r="AI27" i="1" s="1"/>
  <c r="AC27" i="1"/>
  <c r="AA27" i="1"/>
  <c r="S27" i="1"/>
  <c r="P27" i="1"/>
  <c r="F27" i="1"/>
  <c r="AU26" i="1"/>
  <c r="AT26" i="1" s="1"/>
  <c r="AQ26" i="1"/>
  <c r="AI26" i="1" s="1"/>
  <c r="AJ26" i="1"/>
  <c r="AC26" i="1"/>
  <c r="AA26" i="1"/>
  <c r="S26" i="1"/>
  <c r="P26" i="1"/>
  <c r="F26" i="1"/>
  <c r="AU25" i="1"/>
  <c r="AT25" i="1" s="1"/>
  <c r="AQ25" i="1"/>
  <c r="AJ25" i="1"/>
  <c r="AC25" i="1"/>
  <c r="AA25" i="1"/>
  <c r="S25" i="1"/>
  <c r="P25" i="1"/>
  <c r="F25" i="1"/>
  <c r="E25" i="1"/>
  <c r="AU24" i="1"/>
  <c r="AT24" i="1" s="1"/>
  <c r="AQ24" i="1"/>
  <c r="AJ24" i="1"/>
  <c r="AC24" i="1"/>
  <c r="AA24" i="1"/>
  <c r="S24" i="1"/>
  <c r="P24" i="1"/>
  <c r="F24" i="1"/>
  <c r="AU23" i="1"/>
  <c r="AT23" i="1" s="1"/>
  <c r="AQ23" i="1"/>
  <c r="AJ23" i="1"/>
  <c r="AI23" i="1" s="1"/>
  <c r="AC23" i="1"/>
  <c r="AA23" i="1"/>
  <c r="S23" i="1"/>
  <c r="P23" i="1"/>
  <c r="F23" i="1"/>
  <c r="AU22" i="1"/>
  <c r="AT22" i="1" s="1"/>
  <c r="AQ22" i="1"/>
  <c r="AJ22" i="1"/>
  <c r="AI22" i="1" s="1"/>
  <c r="AH22" i="1" s="1"/>
  <c r="AC22" i="1"/>
  <c r="AA22" i="1"/>
  <c r="S22" i="1"/>
  <c r="P22" i="1"/>
  <c r="F22" i="1"/>
  <c r="AU21" i="1"/>
  <c r="AT21" i="1" s="1"/>
  <c r="AQ21" i="1"/>
  <c r="AJ21" i="1"/>
  <c r="AC21" i="1"/>
  <c r="AA21" i="1"/>
  <c r="S21" i="1"/>
  <c r="P21" i="1"/>
  <c r="F21" i="1"/>
  <c r="AU20" i="1"/>
  <c r="AT20" i="1"/>
  <c r="AQ20" i="1"/>
  <c r="AJ20" i="1"/>
  <c r="AC20" i="1"/>
  <c r="AA20" i="1"/>
  <c r="S20" i="1"/>
  <c r="P20" i="1"/>
  <c r="F20" i="1"/>
  <c r="AU19" i="1"/>
  <c r="AT19" i="1" s="1"/>
  <c r="AQ19" i="1"/>
  <c r="AJ19" i="1"/>
  <c r="AI19" i="1" s="1"/>
  <c r="AC19" i="1"/>
  <c r="AA19" i="1"/>
  <c r="S19" i="1"/>
  <c r="P19" i="1"/>
  <c r="F19" i="1"/>
  <c r="AU18" i="1"/>
  <c r="AT18" i="1" s="1"/>
  <c r="AQ18" i="1"/>
  <c r="AI18" i="1" s="1"/>
  <c r="AJ18" i="1"/>
  <c r="AC18" i="1"/>
  <c r="AA18" i="1"/>
  <c r="S18" i="1"/>
  <c r="P18" i="1"/>
  <c r="F18" i="1"/>
  <c r="AU17" i="1"/>
  <c r="AT17" i="1" s="1"/>
  <c r="AQ17" i="1"/>
  <c r="AJ17" i="1"/>
  <c r="AC17" i="1"/>
  <c r="AA17" i="1"/>
  <c r="S17" i="1"/>
  <c r="P17" i="1"/>
  <c r="F17" i="1"/>
  <c r="E17" i="1" s="1"/>
  <c r="AU16" i="1"/>
  <c r="AT16" i="1" s="1"/>
  <c r="AQ16" i="1"/>
  <c r="AJ16" i="1"/>
  <c r="AC16" i="1"/>
  <c r="AA16" i="1"/>
  <c r="S16" i="1"/>
  <c r="P16" i="1"/>
  <c r="F16" i="1"/>
  <c r="AU15" i="1"/>
  <c r="AT15" i="1" s="1"/>
  <c r="AQ15" i="1"/>
  <c r="AJ15" i="1"/>
  <c r="AC15" i="1"/>
  <c r="AA15" i="1"/>
  <c r="S15" i="1"/>
  <c r="P15" i="1"/>
  <c r="F15" i="1"/>
  <c r="AU14" i="1"/>
  <c r="AT14" i="1" s="1"/>
  <c r="AQ14" i="1"/>
  <c r="AJ14" i="1"/>
  <c r="AI14" i="1" s="1"/>
  <c r="AC14" i="1"/>
  <c r="AA14" i="1"/>
  <c r="S14" i="1"/>
  <c r="P14" i="1"/>
  <c r="F14" i="1"/>
  <c r="AU13" i="1"/>
  <c r="AT13" i="1" s="1"/>
  <c r="AQ13" i="1"/>
  <c r="AJ13" i="1"/>
  <c r="AC13" i="1"/>
  <c r="AA13" i="1"/>
  <c r="S13" i="1"/>
  <c r="P13" i="1"/>
  <c r="F13" i="1"/>
  <c r="AU12" i="1"/>
  <c r="AT12" i="1" s="1"/>
  <c r="AQ12" i="1"/>
  <c r="AJ12" i="1"/>
  <c r="AC12" i="1"/>
  <c r="AA12" i="1"/>
  <c r="S12" i="1"/>
  <c r="P12" i="1"/>
  <c r="F12" i="1"/>
  <c r="AU11" i="1"/>
  <c r="AT11" i="1" s="1"/>
  <c r="AQ11" i="1"/>
  <c r="AJ11" i="1"/>
  <c r="AI11" i="1" s="1"/>
  <c r="AC11" i="1"/>
  <c r="AA11" i="1"/>
  <c r="S11" i="1"/>
  <c r="P11" i="1"/>
  <c r="F11" i="1"/>
  <c r="AU10" i="1"/>
  <c r="AT10" i="1" s="1"/>
  <c r="AQ10" i="1"/>
  <c r="AJ10" i="1"/>
  <c r="AI10" i="1" s="1"/>
  <c r="AC10" i="1"/>
  <c r="AA10" i="1"/>
  <c r="S10" i="1"/>
  <c r="P10" i="1"/>
  <c r="F10" i="1"/>
  <c r="AU9" i="1"/>
  <c r="AT9" i="1" s="1"/>
  <c r="AQ9" i="1"/>
  <c r="AJ9" i="1"/>
  <c r="AC9" i="1"/>
  <c r="AA9" i="1"/>
  <c r="S9" i="1"/>
  <c r="P9" i="1"/>
  <c r="F9" i="1"/>
  <c r="AU8" i="1"/>
  <c r="AT8" i="1" s="1"/>
  <c r="AQ8" i="1"/>
  <c r="AJ8" i="1"/>
  <c r="AC8" i="1"/>
  <c r="AA8" i="1"/>
  <c r="S8" i="1"/>
  <c r="P8" i="1"/>
  <c r="F8" i="1"/>
  <c r="AU7" i="1"/>
  <c r="AT7" i="1" s="1"/>
  <c r="AQ7" i="1"/>
  <c r="AJ7" i="1"/>
  <c r="AC7" i="1"/>
  <c r="AA7" i="1"/>
  <c r="S7" i="1"/>
  <c r="P7" i="1"/>
  <c r="F7" i="1"/>
  <c r="AU6" i="1"/>
  <c r="AT6" i="1" s="1"/>
  <c r="AQ6" i="1"/>
  <c r="AJ6" i="1"/>
  <c r="AC6" i="1"/>
  <c r="AA6" i="1"/>
  <c r="S6" i="1"/>
  <c r="P6" i="1"/>
  <c r="F6" i="1"/>
  <c r="AU5" i="1"/>
  <c r="AT5" i="1"/>
  <c r="AQ5" i="1"/>
  <c r="AJ5" i="1"/>
  <c r="AC5" i="1"/>
  <c r="AA5" i="1"/>
  <c r="S5" i="1"/>
  <c r="P5" i="1"/>
  <c r="F5" i="1"/>
  <c r="AU32" i="2"/>
  <c r="AT32" i="2" s="1"/>
  <c r="AQ32" i="2"/>
  <c r="AJ32" i="2"/>
  <c r="AI32" i="2" s="1"/>
  <c r="AH32" i="2" s="1"/>
  <c r="AC32" i="2"/>
  <c r="AA32" i="2"/>
  <c r="S32" i="2"/>
  <c r="P32" i="2"/>
  <c r="F32" i="2"/>
  <c r="E32" i="2" s="1"/>
  <c r="AU31" i="2"/>
  <c r="AT31" i="2" s="1"/>
  <c r="AQ31" i="2"/>
  <c r="AJ31" i="2"/>
  <c r="AI31" i="2" s="1"/>
  <c r="AH31" i="2" s="1"/>
  <c r="AC31" i="2"/>
  <c r="AA31" i="2"/>
  <c r="S31" i="2"/>
  <c r="P31" i="2"/>
  <c r="E31" i="2" s="1"/>
  <c r="F31" i="2"/>
  <c r="AU30" i="2"/>
  <c r="AT30" i="2" s="1"/>
  <c r="AQ30" i="2"/>
  <c r="AJ30" i="2"/>
  <c r="AC30" i="2"/>
  <c r="AA30" i="2"/>
  <c r="S30" i="2"/>
  <c r="E30" i="2" s="1"/>
  <c r="P30" i="2"/>
  <c r="F30" i="2"/>
  <c r="AU29" i="2"/>
  <c r="AT29" i="2" s="1"/>
  <c r="AQ29" i="2"/>
  <c r="AJ29" i="2"/>
  <c r="AI29" i="2" s="1"/>
  <c r="AC29" i="2"/>
  <c r="AA29" i="2"/>
  <c r="S29" i="2"/>
  <c r="P29" i="2"/>
  <c r="F29" i="2"/>
  <c r="E29" i="2"/>
  <c r="AU28" i="2"/>
  <c r="AT28" i="2" s="1"/>
  <c r="AQ28" i="2"/>
  <c r="AJ28" i="2"/>
  <c r="AI28" i="2" s="1"/>
  <c r="AH28" i="2" s="1"/>
  <c r="AC28" i="2"/>
  <c r="AA28" i="2"/>
  <c r="S28" i="2"/>
  <c r="P28" i="2"/>
  <c r="F28" i="2"/>
  <c r="E28" i="2" s="1"/>
  <c r="AU27" i="2"/>
  <c r="AT27" i="2" s="1"/>
  <c r="AQ27" i="2"/>
  <c r="AJ27" i="2"/>
  <c r="AI27" i="2" s="1"/>
  <c r="AH27" i="2" s="1"/>
  <c r="AC27" i="2"/>
  <c r="AA27" i="2"/>
  <c r="S27" i="2"/>
  <c r="P27" i="2"/>
  <c r="E27" i="2" s="1"/>
  <c r="F27" i="2"/>
  <c r="AU26" i="2"/>
  <c r="AT26" i="2" s="1"/>
  <c r="AQ26" i="2"/>
  <c r="AJ26" i="2"/>
  <c r="AC26" i="2"/>
  <c r="AA26" i="2"/>
  <c r="S26" i="2"/>
  <c r="E26" i="2" s="1"/>
  <c r="P26" i="2"/>
  <c r="F26" i="2"/>
  <c r="AU25" i="2"/>
  <c r="AT25" i="2" s="1"/>
  <c r="AQ25" i="2"/>
  <c r="AJ25" i="2"/>
  <c r="AI25" i="2" s="1"/>
  <c r="AC25" i="2"/>
  <c r="AA25" i="2"/>
  <c r="S25" i="2"/>
  <c r="P25" i="2"/>
  <c r="F25" i="2"/>
  <c r="E25" i="2"/>
  <c r="AU24" i="2"/>
  <c r="AT24" i="2" s="1"/>
  <c r="AQ24" i="2"/>
  <c r="AJ24" i="2"/>
  <c r="AI24" i="2" s="1"/>
  <c r="AH24" i="2" s="1"/>
  <c r="AC24" i="2"/>
  <c r="AA24" i="2"/>
  <c r="S24" i="2"/>
  <c r="P24" i="2"/>
  <c r="F24" i="2"/>
  <c r="E24" i="2" s="1"/>
  <c r="AU23" i="2"/>
  <c r="AT23" i="2" s="1"/>
  <c r="AQ23" i="2"/>
  <c r="AJ23" i="2"/>
  <c r="AI23" i="2" s="1"/>
  <c r="AH23" i="2" s="1"/>
  <c r="AC23" i="2"/>
  <c r="AA23" i="2"/>
  <c r="S23" i="2"/>
  <c r="P23" i="2"/>
  <c r="E23" i="2" s="1"/>
  <c r="F23" i="2"/>
  <c r="AU22" i="2"/>
  <c r="AT22" i="2" s="1"/>
  <c r="AQ22" i="2"/>
  <c r="AJ22" i="2"/>
  <c r="AC22" i="2"/>
  <c r="AA22" i="2"/>
  <c r="S22" i="2"/>
  <c r="E22" i="2" s="1"/>
  <c r="P22" i="2"/>
  <c r="F22" i="2"/>
  <c r="AU21" i="2"/>
  <c r="AT21" i="2" s="1"/>
  <c r="AQ21" i="2"/>
  <c r="AJ21" i="2"/>
  <c r="AI21" i="2" s="1"/>
  <c r="AC21" i="2"/>
  <c r="AA21" i="2"/>
  <c r="S21" i="2"/>
  <c r="P21" i="2"/>
  <c r="F21" i="2"/>
  <c r="E21" i="2"/>
  <c r="AU20" i="2"/>
  <c r="AT20" i="2" s="1"/>
  <c r="AQ20" i="2"/>
  <c r="AJ20" i="2"/>
  <c r="AI20" i="2" s="1"/>
  <c r="AH20" i="2" s="1"/>
  <c r="AC20" i="2"/>
  <c r="AA20" i="2"/>
  <c r="S20" i="2"/>
  <c r="P20" i="2"/>
  <c r="F20" i="2"/>
  <c r="E20" i="2" s="1"/>
  <c r="AU19" i="2"/>
  <c r="AT19" i="2" s="1"/>
  <c r="AQ19" i="2"/>
  <c r="AJ19" i="2"/>
  <c r="AI19" i="2" s="1"/>
  <c r="AH19" i="2" s="1"/>
  <c r="AC19" i="2"/>
  <c r="AA19" i="2"/>
  <c r="S19" i="2"/>
  <c r="P19" i="2"/>
  <c r="E19" i="2" s="1"/>
  <c r="F19" i="2"/>
  <c r="AU18" i="2"/>
  <c r="AT18" i="2" s="1"/>
  <c r="AQ18" i="2"/>
  <c r="AJ18" i="2"/>
  <c r="AC18" i="2"/>
  <c r="AA18" i="2"/>
  <c r="S18" i="2"/>
  <c r="E18" i="2" s="1"/>
  <c r="P18" i="2"/>
  <c r="F18" i="2"/>
  <c r="AU17" i="2"/>
  <c r="AT17" i="2" s="1"/>
  <c r="AQ17" i="2"/>
  <c r="AJ17" i="2"/>
  <c r="AI17" i="2" s="1"/>
  <c r="AC17" i="2"/>
  <c r="AA17" i="2"/>
  <c r="S17" i="2"/>
  <c r="P17" i="2"/>
  <c r="F17" i="2"/>
  <c r="E17" i="2"/>
  <c r="AU16" i="2"/>
  <c r="AT16" i="2" s="1"/>
  <c r="AQ16" i="2"/>
  <c r="AJ16" i="2"/>
  <c r="AI16" i="2" s="1"/>
  <c r="AH16" i="2" s="1"/>
  <c r="AC16" i="2"/>
  <c r="AA16" i="2"/>
  <c r="S16" i="2"/>
  <c r="P16" i="2"/>
  <c r="F16" i="2"/>
  <c r="AU15" i="2"/>
  <c r="AT15" i="2" s="1"/>
  <c r="AQ15" i="2"/>
  <c r="AJ15" i="2"/>
  <c r="AI15" i="2" s="1"/>
  <c r="AH15" i="2" s="1"/>
  <c r="AC15" i="2"/>
  <c r="AA15" i="2"/>
  <c r="S15" i="2"/>
  <c r="P15" i="2"/>
  <c r="F15" i="2"/>
  <c r="E15" i="2" s="1"/>
  <c r="AU14" i="2"/>
  <c r="AT14" i="2" s="1"/>
  <c r="AQ14" i="2"/>
  <c r="AJ14" i="2"/>
  <c r="AI14" i="2" s="1"/>
  <c r="AH14" i="2" s="1"/>
  <c r="AC14" i="2"/>
  <c r="AA14" i="2"/>
  <c r="S14" i="2"/>
  <c r="P14" i="2"/>
  <c r="F14" i="2"/>
  <c r="AU13" i="2"/>
  <c r="AT13" i="2" s="1"/>
  <c r="AQ13" i="2"/>
  <c r="AJ13" i="2"/>
  <c r="AI13" i="2" s="1"/>
  <c r="AH13" i="2" s="1"/>
  <c r="AC13" i="2"/>
  <c r="AA13" i="2"/>
  <c r="S13" i="2"/>
  <c r="P13" i="2"/>
  <c r="F13" i="2"/>
  <c r="AU12" i="2"/>
  <c r="AT12" i="2" s="1"/>
  <c r="AQ12" i="2"/>
  <c r="AJ12" i="2"/>
  <c r="AI12" i="2" s="1"/>
  <c r="AH12" i="2" s="1"/>
  <c r="AC12" i="2"/>
  <c r="AA12" i="2"/>
  <c r="S12" i="2"/>
  <c r="P12" i="2"/>
  <c r="E12" i="2" s="1"/>
  <c r="F12" i="2"/>
  <c r="AU11" i="2"/>
  <c r="AT11" i="2" s="1"/>
  <c r="AQ11" i="2"/>
  <c r="AJ11" i="2"/>
  <c r="AC11" i="2"/>
  <c r="AA11" i="2"/>
  <c r="S11" i="2"/>
  <c r="E11" i="2" s="1"/>
  <c r="P11" i="2"/>
  <c r="F11" i="2"/>
  <c r="AU10" i="2"/>
  <c r="AT10" i="2" s="1"/>
  <c r="AQ10" i="2"/>
  <c r="AJ10" i="2"/>
  <c r="AI10" i="2" s="1"/>
  <c r="AC10" i="2"/>
  <c r="AA10" i="2"/>
  <c r="S10" i="2"/>
  <c r="P10" i="2"/>
  <c r="F10" i="2"/>
  <c r="E10" i="2"/>
  <c r="AU9" i="2"/>
  <c r="AT9" i="2" s="1"/>
  <c r="AQ9" i="2"/>
  <c r="AJ9" i="2"/>
  <c r="AI9" i="2" s="1"/>
  <c r="AH9" i="2" s="1"/>
  <c r="AC9" i="2"/>
  <c r="AA9" i="2"/>
  <c r="S9" i="2"/>
  <c r="P9" i="2"/>
  <c r="F9" i="2"/>
  <c r="E9" i="2" s="1"/>
  <c r="AU8" i="2"/>
  <c r="AT8" i="2" s="1"/>
  <c r="AQ8" i="2"/>
  <c r="AJ8" i="2"/>
  <c r="AI8" i="2" s="1"/>
  <c r="AH8" i="2" s="1"/>
  <c r="AC8" i="2"/>
  <c r="AA8" i="2"/>
  <c r="S8" i="2"/>
  <c r="P8" i="2"/>
  <c r="E8" i="2" s="1"/>
  <c r="F8" i="2"/>
  <c r="AU7" i="2"/>
  <c r="AT7" i="2" s="1"/>
  <c r="AQ7" i="2"/>
  <c r="AJ7" i="2"/>
  <c r="AC7" i="2"/>
  <c r="AA7" i="2"/>
  <c r="S7" i="2"/>
  <c r="E7" i="2" s="1"/>
  <c r="P7" i="2"/>
  <c r="F7" i="2"/>
  <c r="AU6" i="2"/>
  <c r="AT6" i="2" s="1"/>
  <c r="AQ6" i="2"/>
  <c r="AJ6" i="2"/>
  <c r="AI6" i="2" s="1"/>
  <c r="AC6" i="2"/>
  <c r="AA6" i="2"/>
  <c r="S6" i="2"/>
  <c r="P6" i="2"/>
  <c r="F6" i="2"/>
  <c r="E6" i="2"/>
  <c r="AU5" i="2"/>
  <c r="AT5" i="2"/>
  <c r="AQ5" i="2"/>
  <c r="AJ5" i="2"/>
  <c r="AI5" i="2" s="1"/>
  <c r="AH5" i="2" s="1"/>
  <c r="AC5" i="2"/>
  <c r="AA5" i="2"/>
  <c r="S5" i="2"/>
  <c r="P5" i="2"/>
  <c r="E5" i="2" s="1"/>
  <c r="F5" i="2"/>
  <c r="AU32" i="3"/>
  <c r="AT32" i="3"/>
  <c r="AQ32" i="3"/>
  <c r="AJ32" i="3"/>
  <c r="AI32" i="3" s="1"/>
  <c r="AH32" i="3" s="1"/>
  <c r="AC32" i="3"/>
  <c r="AA32" i="3"/>
  <c r="S32" i="3"/>
  <c r="P32" i="3"/>
  <c r="F32" i="3"/>
  <c r="E32" i="3" s="1"/>
  <c r="AU31" i="3"/>
  <c r="AT31" i="3"/>
  <c r="AQ31" i="3"/>
  <c r="AJ31" i="3"/>
  <c r="AI31" i="3" s="1"/>
  <c r="AC31" i="3"/>
  <c r="AA31" i="3"/>
  <c r="S31" i="3"/>
  <c r="P31" i="3"/>
  <c r="F31" i="3"/>
  <c r="E31" i="3"/>
  <c r="AU30" i="3"/>
  <c r="AT30" i="3"/>
  <c r="AQ30" i="3"/>
  <c r="AJ30" i="3"/>
  <c r="AI30" i="3" s="1"/>
  <c r="AH30" i="3" s="1"/>
  <c r="AC30" i="3"/>
  <c r="AA30" i="3"/>
  <c r="S30" i="3"/>
  <c r="P30" i="3"/>
  <c r="E30" i="3" s="1"/>
  <c r="F30" i="3"/>
  <c r="AU29" i="3"/>
  <c r="AT29" i="3"/>
  <c r="AQ29" i="3"/>
  <c r="AJ29" i="3"/>
  <c r="AI29" i="3" s="1"/>
  <c r="AC29" i="3"/>
  <c r="AA29" i="3"/>
  <c r="S29" i="3"/>
  <c r="P29" i="3"/>
  <c r="F29" i="3"/>
  <c r="E29" i="3"/>
  <c r="AU28" i="3"/>
  <c r="AT28" i="3"/>
  <c r="AQ28" i="3"/>
  <c r="AJ28" i="3"/>
  <c r="AI28" i="3" s="1"/>
  <c r="AH28" i="3" s="1"/>
  <c r="AC28" i="3"/>
  <c r="AA28" i="3"/>
  <c r="S28" i="3"/>
  <c r="P28" i="3"/>
  <c r="E28" i="3" s="1"/>
  <c r="F28" i="3"/>
  <c r="AU27" i="3"/>
  <c r="AT27" i="3"/>
  <c r="AQ27" i="3"/>
  <c r="AJ27" i="3"/>
  <c r="AI27" i="3" s="1"/>
  <c r="AC27" i="3"/>
  <c r="AA27" i="3"/>
  <c r="E27" i="3" s="1"/>
  <c r="S27" i="3"/>
  <c r="P27" i="3"/>
  <c r="F27" i="3"/>
  <c r="AU26" i="3"/>
  <c r="AT26" i="3"/>
  <c r="AQ26" i="3"/>
  <c r="AJ26" i="3"/>
  <c r="AI26" i="3" s="1"/>
  <c r="AH26" i="3" s="1"/>
  <c r="AC26" i="3"/>
  <c r="AA26" i="3"/>
  <c r="S26" i="3"/>
  <c r="P26" i="3"/>
  <c r="E26" i="3" s="1"/>
  <c r="F26" i="3"/>
  <c r="AU25" i="3"/>
  <c r="AT25" i="3"/>
  <c r="AQ25" i="3"/>
  <c r="AJ25" i="3"/>
  <c r="AI25" i="3" s="1"/>
  <c r="AC25" i="3"/>
  <c r="AA25" i="3"/>
  <c r="S25" i="3"/>
  <c r="P25" i="3"/>
  <c r="F25" i="3"/>
  <c r="E25" i="3"/>
  <c r="AU24" i="3"/>
  <c r="AT24" i="3"/>
  <c r="AQ24" i="3"/>
  <c r="AJ24" i="3"/>
  <c r="AI24" i="3" s="1"/>
  <c r="AH24" i="3" s="1"/>
  <c r="AC24" i="3"/>
  <c r="AA24" i="3"/>
  <c r="S24" i="3"/>
  <c r="P24" i="3"/>
  <c r="E24" i="3" s="1"/>
  <c r="F24" i="3"/>
  <c r="AU23" i="3"/>
  <c r="AT23" i="3"/>
  <c r="AQ23" i="3"/>
  <c r="AJ23" i="3"/>
  <c r="AI23" i="3" s="1"/>
  <c r="AC23" i="3"/>
  <c r="AA23" i="3"/>
  <c r="S23" i="3"/>
  <c r="P23" i="3"/>
  <c r="F23" i="3"/>
  <c r="E23" i="3"/>
  <c r="AU22" i="3"/>
  <c r="AT22" i="3"/>
  <c r="AQ22" i="3"/>
  <c r="AJ22" i="3"/>
  <c r="AI22" i="3" s="1"/>
  <c r="AH22" i="3" s="1"/>
  <c r="AC22" i="3"/>
  <c r="AA22" i="3"/>
  <c r="S22" i="3"/>
  <c r="P22" i="3"/>
  <c r="E22" i="3" s="1"/>
  <c r="F22" i="3"/>
  <c r="AU21" i="3"/>
  <c r="AT21" i="3"/>
  <c r="AQ21" i="3"/>
  <c r="AJ21" i="3"/>
  <c r="AI21" i="3" s="1"/>
  <c r="AC21" i="3"/>
  <c r="AA21" i="3"/>
  <c r="S21" i="3"/>
  <c r="P21" i="3"/>
  <c r="F21" i="3"/>
  <c r="E21" i="3"/>
  <c r="AU20" i="3"/>
  <c r="AT20" i="3"/>
  <c r="AQ20" i="3"/>
  <c r="AJ20" i="3"/>
  <c r="AI20" i="3" s="1"/>
  <c r="AH20" i="3" s="1"/>
  <c r="AC20" i="3"/>
  <c r="AA20" i="3"/>
  <c r="S20" i="3"/>
  <c r="P20" i="3"/>
  <c r="E20" i="3" s="1"/>
  <c r="F20" i="3"/>
  <c r="AU19" i="3"/>
  <c r="AT19" i="3"/>
  <c r="AQ19" i="3"/>
  <c r="AJ19" i="3"/>
  <c r="AI19" i="3" s="1"/>
  <c r="AC19" i="3"/>
  <c r="AA19" i="3"/>
  <c r="S19" i="3"/>
  <c r="P19" i="3"/>
  <c r="F19" i="3"/>
  <c r="E19" i="3"/>
  <c r="AU18" i="3"/>
  <c r="AT18" i="3"/>
  <c r="AQ18" i="3"/>
  <c r="AJ18" i="3"/>
  <c r="AI18" i="3" s="1"/>
  <c r="AH18" i="3" s="1"/>
  <c r="AC18" i="3"/>
  <c r="AA18" i="3"/>
  <c r="S18" i="3"/>
  <c r="P18" i="3"/>
  <c r="E18" i="3" s="1"/>
  <c r="F18" i="3"/>
  <c r="AU17" i="3"/>
  <c r="AT17" i="3"/>
  <c r="AQ17" i="3"/>
  <c r="AJ17" i="3"/>
  <c r="AI17" i="3" s="1"/>
  <c r="AC17" i="3"/>
  <c r="AA17" i="3"/>
  <c r="S17" i="3"/>
  <c r="P17" i="3"/>
  <c r="F17" i="3"/>
  <c r="E17" i="3"/>
  <c r="AU16" i="3"/>
  <c r="AT16" i="3"/>
  <c r="AQ16" i="3"/>
  <c r="AJ16" i="3"/>
  <c r="AI16" i="3" s="1"/>
  <c r="AH16" i="3" s="1"/>
  <c r="AC16" i="3"/>
  <c r="AA16" i="3"/>
  <c r="S16" i="3"/>
  <c r="P16" i="3"/>
  <c r="E16" i="3" s="1"/>
  <c r="F16" i="3"/>
  <c r="AU15" i="3"/>
  <c r="AT15" i="3"/>
  <c r="AQ15" i="3"/>
  <c r="AJ15" i="3"/>
  <c r="AI15" i="3" s="1"/>
  <c r="AC15" i="3"/>
  <c r="AA15" i="3"/>
  <c r="S15" i="3"/>
  <c r="P15" i="3"/>
  <c r="F15" i="3"/>
  <c r="E15" i="3"/>
  <c r="AU14" i="3"/>
  <c r="AT14" i="3"/>
  <c r="AQ14" i="3"/>
  <c r="AJ14" i="3"/>
  <c r="AI14" i="3" s="1"/>
  <c r="AH14" i="3" s="1"/>
  <c r="AC14" i="3"/>
  <c r="AA14" i="3"/>
  <c r="S14" i="3"/>
  <c r="P14" i="3"/>
  <c r="E14" i="3" s="1"/>
  <c r="F14" i="3"/>
  <c r="AU13" i="3"/>
  <c r="AT13" i="3"/>
  <c r="AQ13" i="3"/>
  <c r="AJ13" i="3"/>
  <c r="AI13" i="3" s="1"/>
  <c r="AC13" i="3"/>
  <c r="AA13" i="3"/>
  <c r="S13" i="3"/>
  <c r="P13" i="3"/>
  <c r="F13" i="3"/>
  <c r="E13" i="3"/>
  <c r="AU12" i="3"/>
  <c r="AT12" i="3"/>
  <c r="AQ12" i="3"/>
  <c r="AJ12" i="3"/>
  <c r="AI12" i="3" s="1"/>
  <c r="AH12" i="3" s="1"/>
  <c r="AC12" i="3"/>
  <c r="AA12" i="3"/>
  <c r="S12" i="3"/>
  <c r="P12" i="3"/>
  <c r="E12" i="3" s="1"/>
  <c r="F12" i="3"/>
  <c r="AU11" i="3"/>
  <c r="AT11" i="3"/>
  <c r="AQ11" i="3"/>
  <c r="AJ11" i="3"/>
  <c r="AI11" i="3" s="1"/>
  <c r="AC11" i="3"/>
  <c r="AA11" i="3"/>
  <c r="E11" i="3" s="1"/>
  <c r="S11" i="3"/>
  <c r="P11" i="3"/>
  <c r="F11" i="3"/>
  <c r="AU10" i="3"/>
  <c r="AT10" i="3" s="1"/>
  <c r="AQ10" i="3"/>
  <c r="AJ10" i="3"/>
  <c r="AC10" i="3"/>
  <c r="AA10" i="3"/>
  <c r="S10" i="3"/>
  <c r="P10" i="3"/>
  <c r="F10" i="3"/>
  <c r="E10" i="3" s="1"/>
  <c r="AU9" i="3"/>
  <c r="AT9" i="3" s="1"/>
  <c r="AQ9" i="3"/>
  <c r="AJ9" i="3"/>
  <c r="AC9" i="3"/>
  <c r="AA9" i="3"/>
  <c r="S9" i="3"/>
  <c r="P9" i="3"/>
  <c r="F9" i="3"/>
  <c r="E9" i="3" s="1"/>
  <c r="AU8" i="3"/>
  <c r="AT8" i="3" s="1"/>
  <c r="AQ8" i="3"/>
  <c r="AJ8" i="3"/>
  <c r="AC8" i="3"/>
  <c r="AA8" i="3"/>
  <c r="S8" i="3"/>
  <c r="P8" i="3"/>
  <c r="F8" i="3"/>
  <c r="E8" i="3" s="1"/>
  <c r="AU7" i="3"/>
  <c r="AT7" i="3" s="1"/>
  <c r="AQ7" i="3"/>
  <c r="AJ7" i="3"/>
  <c r="AC7" i="3"/>
  <c r="AA7" i="3"/>
  <c r="S7" i="3"/>
  <c r="P7" i="3"/>
  <c r="F7" i="3"/>
  <c r="E7" i="3" s="1"/>
  <c r="AU6" i="3"/>
  <c r="AT6" i="3" s="1"/>
  <c r="AQ6" i="3"/>
  <c r="AJ6" i="3"/>
  <c r="AC6" i="3"/>
  <c r="AA6" i="3"/>
  <c r="S6" i="3"/>
  <c r="P6" i="3"/>
  <c r="F6" i="3"/>
  <c r="AU5" i="3"/>
  <c r="AT5" i="3" s="1"/>
  <c r="AQ5" i="3"/>
  <c r="AJ5" i="3"/>
  <c r="AI5" i="3" s="1"/>
  <c r="AC5" i="3"/>
  <c r="AA5" i="3"/>
  <c r="S5" i="3"/>
  <c r="P5" i="3"/>
  <c r="F5" i="3"/>
  <c r="E5" i="3" s="1"/>
  <c r="AH11" i="1" l="1"/>
  <c r="E31" i="1"/>
  <c r="AI8" i="1"/>
  <c r="E10" i="1"/>
  <c r="E13" i="1"/>
  <c r="AI17" i="1"/>
  <c r="AI24" i="1"/>
  <c r="AH24" i="1" s="1"/>
  <c r="AI31" i="1"/>
  <c r="AI32" i="1"/>
  <c r="AH23" i="1"/>
  <c r="E5" i="1"/>
  <c r="AI5" i="1"/>
  <c r="AH5" i="1" s="1"/>
  <c r="AI13" i="1"/>
  <c r="AH13" i="1" s="1"/>
  <c r="E21" i="1"/>
  <c r="AI6" i="1"/>
  <c r="AH6" i="1" s="1"/>
  <c r="AI7" i="1"/>
  <c r="AH7" i="1" s="1"/>
  <c r="E8" i="1"/>
  <c r="E9" i="1"/>
  <c r="AI15" i="1"/>
  <c r="AH15" i="1" s="1"/>
  <c r="AI16" i="1"/>
  <c r="AH16" i="1" s="1"/>
  <c r="AI21" i="1"/>
  <c r="AH21" i="1" s="1"/>
  <c r="E23" i="1"/>
  <c r="E29" i="1"/>
  <c r="AH19" i="1"/>
  <c r="AH31" i="1"/>
  <c r="AH27" i="1"/>
  <c r="AH32" i="1"/>
  <c r="E15" i="1"/>
  <c r="E20" i="1"/>
  <c r="E22" i="1"/>
  <c r="E28" i="1"/>
  <c r="E30" i="1"/>
  <c r="E6" i="1"/>
  <c r="E7" i="1"/>
  <c r="AH8" i="1"/>
  <c r="E12" i="1"/>
  <c r="E14" i="1"/>
  <c r="E19" i="1"/>
  <c r="AI20" i="1"/>
  <c r="AH20" i="1" s="1"/>
  <c r="AI25" i="1"/>
  <c r="E27" i="1"/>
  <c r="AI28" i="1"/>
  <c r="AH28" i="1" s="1"/>
  <c r="AI9" i="1"/>
  <c r="AH9" i="1" s="1"/>
  <c r="E11" i="1"/>
  <c r="AI12" i="1"/>
  <c r="AH12" i="1" s="1"/>
  <c r="E16" i="1"/>
  <c r="E18" i="1"/>
  <c r="E24" i="1"/>
  <c r="E26" i="1"/>
  <c r="E32" i="1"/>
  <c r="AH14" i="1"/>
  <c r="AH17" i="1"/>
  <c r="AH18" i="1"/>
  <c r="AH25" i="1"/>
  <c r="AH26" i="1"/>
  <c r="AH10" i="1"/>
  <c r="E13" i="2"/>
  <c r="E14" i="2"/>
  <c r="AI7" i="2"/>
  <c r="AI11" i="2"/>
  <c r="AH11" i="2" s="1"/>
  <c r="E16" i="2"/>
  <c r="AI18" i="2"/>
  <c r="AI22" i="2"/>
  <c r="AI26" i="2"/>
  <c r="AI30" i="2"/>
  <c r="AH6" i="2"/>
  <c r="AH10" i="2"/>
  <c r="AH17" i="2"/>
  <c r="AH21" i="2"/>
  <c r="AH25" i="2"/>
  <c r="AH29" i="2"/>
  <c r="AH7" i="2"/>
  <c r="AH18" i="2"/>
  <c r="AH22" i="2"/>
  <c r="AH26" i="2"/>
  <c r="AH30" i="2"/>
  <c r="AH5" i="3"/>
  <c r="AI6" i="3"/>
  <c r="AH6" i="3" s="1"/>
  <c r="AI8" i="3"/>
  <c r="AH8" i="3" s="1"/>
  <c r="AI10" i="3"/>
  <c r="AH10" i="3" s="1"/>
  <c r="AH11" i="3"/>
  <c r="AH13" i="3"/>
  <c r="AH15" i="3"/>
  <c r="AH17" i="3"/>
  <c r="AH19" i="3"/>
  <c r="AH21" i="3"/>
  <c r="AH23" i="3"/>
  <c r="AH25" i="3"/>
  <c r="AH27" i="3"/>
  <c r="AH29" i="3"/>
  <c r="AH31" i="3"/>
  <c r="E6" i="3"/>
  <c r="AI7" i="3"/>
  <c r="AH7" i="3" s="1"/>
  <c r="AI9" i="3"/>
  <c r="AH9" i="3" s="1"/>
</calcChain>
</file>

<file path=xl/sharedStrings.xml><?xml version="1.0" encoding="utf-8"?>
<sst xmlns="http://schemas.openxmlformats.org/spreadsheetml/2006/main" count="1380" uniqueCount="228">
  <si>
    <t>Prov. Jawa Barat</t>
  </si>
  <si>
    <t>Kab. Bandung</t>
  </si>
  <si>
    <t>Kab. Bekasi</t>
  </si>
  <si>
    <t>Kab. Bogor</t>
  </si>
  <si>
    <t>Kab. Ciamis</t>
  </si>
  <si>
    <t>Kab. Cianjur</t>
  </si>
  <si>
    <t>Kab. Cirebon</t>
  </si>
  <si>
    <t>Kab. Garut</t>
  </si>
  <si>
    <t>Kab. Indramayu</t>
  </si>
  <si>
    <t>Kab. Karawang</t>
  </si>
  <si>
    <t>Kab. Kuningan</t>
  </si>
  <si>
    <t>Kab. Majalengka</t>
  </si>
  <si>
    <t>Kab. Purwakarta</t>
  </si>
  <si>
    <t>Kab. Subang</t>
  </si>
  <si>
    <t>Kab. Sukabumi</t>
  </si>
  <si>
    <t>Kab. Sumedang</t>
  </si>
  <si>
    <t>Kab. Tasikmalaya</t>
  </si>
  <si>
    <t>Kota Bandung</t>
  </si>
  <si>
    <t>Kota Bekasi</t>
  </si>
  <si>
    <t>Kota Bogor</t>
  </si>
  <si>
    <t>Kota Cirebon</t>
  </si>
  <si>
    <t>Kota Depok</t>
  </si>
  <si>
    <t>Kota Sukabumi</t>
  </si>
  <si>
    <t>Kota Tasikmalaya</t>
  </si>
  <si>
    <t>Kota Cimahi</t>
  </si>
  <si>
    <t>Kota Banjar</t>
  </si>
  <si>
    <t>Kab. Bandung Barat</t>
  </si>
  <si>
    <t>Kab. Pangandaran</t>
  </si>
  <si>
    <t>audited</t>
  </si>
  <si>
    <t>perda</t>
  </si>
  <si>
    <t>No.</t>
  </si>
  <si>
    <t>Daerah</t>
  </si>
  <si>
    <t>Status</t>
  </si>
  <si>
    <t>TOTAL ASET</t>
  </si>
  <si>
    <t>ASET LANCAR</t>
  </si>
  <si>
    <t>Kas dan Setara Kas</t>
  </si>
  <si>
    <t>Investasi Jangka Pendek</t>
  </si>
  <si>
    <t>Piutang Pendapatan</t>
  </si>
  <si>
    <t>Piutang Lainnya</t>
  </si>
  <si>
    <t>Penyisihan Piutang</t>
  </si>
  <si>
    <t>Beban dibayar Dimuka</t>
  </si>
  <si>
    <t>Persediaan</t>
  </si>
  <si>
    <t>Aset untuk Dikonsolidasikan</t>
  </si>
  <si>
    <t>Aset Lancar Lainnya</t>
  </si>
  <si>
    <t>INVESTASI JANGKA PANJANG</t>
  </si>
  <si>
    <t>Investasi Nonpermanen</t>
  </si>
  <si>
    <t>Investasi Permanen</t>
  </si>
  <si>
    <t>ASET TETAP</t>
  </si>
  <si>
    <t>Tanah</t>
  </si>
  <si>
    <t>Peralatan dan Mesin</t>
  </si>
  <si>
    <t>Gedung dan Bangunan</t>
  </si>
  <si>
    <t>Jalan, Irigasi, dan Jaringan</t>
  </si>
  <si>
    <t>Aset Tetap Lainnya</t>
  </si>
  <si>
    <t>Konstruksi dalam Pengerjaan</t>
  </si>
  <si>
    <t>Akumulasi Penyusutan</t>
  </si>
  <si>
    <t>DANA CADANGAN</t>
  </si>
  <si>
    <t>Dana Cadangan</t>
  </si>
  <si>
    <t>ASET LAINNYA</t>
  </si>
  <si>
    <t>Tagihan Jangka Panjang</t>
  </si>
  <si>
    <t>Kemitraan dengan Pihak Ketiga</t>
  </si>
  <si>
    <t>Aset Tak Berwujud</t>
  </si>
  <si>
    <t>Aset Lain-Lain</t>
  </si>
  <si>
    <t>KEWAJIBAN DAN EKUITAS DANA</t>
  </si>
  <si>
    <t>KEWAJIBAN</t>
  </si>
  <si>
    <t>KEWAJIBAN JANGKA PENDEK</t>
  </si>
  <si>
    <t>Utang Perhitungan Fihak Ketiga (PFK)</t>
  </si>
  <si>
    <t>Utang Bunga</t>
  </si>
  <si>
    <t>Bagian Lancar Utang Jangka Panjang</t>
  </si>
  <si>
    <t>Pendapatan Diterima di Muka</t>
  </si>
  <si>
    <t>Utang Belanja</t>
  </si>
  <si>
    <t>Utang Jangka Pendek Lainnya</t>
  </si>
  <si>
    <t>KEWAJIBAN JANGKA PANJANG</t>
  </si>
  <si>
    <t>Utang Dalam Negeri</t>
  </si>
  <si>
    <t>Utang Jangka Panjang Lainnya</t>
  </si>
  <si>
    <t>EKUITAS</t>
  </si>
  <si>
    <t>Ekuitas</t>
  </si>
  <si>
    <t>Audited</t>
  </si>
  <si>
    <t>Perda</t>
  </si>
  <si>
    <t/>
  </si>
  <si>
    <t>Kas di Kas Daerah</t>
  </si>
  <si>
    <t>Kas di Bendahara Pengeluaran</t>
  </si>
  <si>
    <t>Kas di Bendahara Penerimaan</t>
  </si>
  <si>
    <t>Piutang Pajak</t>
  </si>
  <si>
    <t>Piutang Retribusi</t>
  </si>
  <si>
    <t>Bagian Lancar Pinjaman kpd BUMN</t>
  </si>
  <si>
    <t>Bagian Lancar Pinjaman kpd BUMD</t>
  </si>
  <si>
    <t>Bagian Lancar Pinjaman kpd Pempus</t>
  </si>
  <si>
    <t>Bagian Lancar Pinjaman kpd Pemda Lainnya</t>
  </si>
  <si>
    <t>Bagian Lancar Tagihan Penjualan Angsuran</t>
  </si>
  <si>
    <t>Bagian Lancar Tuntutan Ganti Rugi</t>
  </si>
  <si>
    <t>Pinjaman Kepada BUMD</t>
  </si>
  <si>
    <t>Pinjaman Kepada BUMN</t>
  </si>
  <si>
    <t>Pinjaman Kepada Pemda Lainnya</t>
  </si>
  <si>
    <t>Investasi dalam Surat Utang Negara</t>
  </si>
  <si>
    <t>Investasi dalam Proyek Pembangunan</t>
  </si>
  <si>
    <t>Investasi Nonpermanen Lainnya</t>
  </si>
  <si>
    <t>Penyertaan Modal pada BUMD</t>
  </si>
  <si>
    <t>Penyertaan Modal pada BUMN</t>
  </si>
  <si>
    <t>Penyertaan Modal pada Perusahaan Lainnya</t>
  </si>
  <si>
    <t>Investasi Permanen Lainnya</t>
  </si>
  <si>
    <t>Tagihan Penjualan Angsuran</t>
  </si>
  <si>
    <t>Tuntutan Ganti Rugi</t>
  </si>
  <si>
    <t>Bagian Lancar Utang ke Pempus</t>
  </si>
  <si>
    <t>Bagian Lancar Utang ke Pemda Lainnya</t>
  </si>
  <si>
    <t>Bagian Lancar Utang ke Perbankan</t>
  </si>
  <si>
    <t>Bagian Lancar Utang ke LKBB</t>
  </si>
  <si>
    <t>Bagian Lancar Utang Obligasi</t>
  </si>
  <si>
    <t>Bagian Lancar Utang Jangka Panjang Lainnya</t>
  </si>
  <si>
    <t>Utang Dalam Negeri - Pemerintah Pusat</t>
  </si>
  <si>
    <t>Utang Dalam Negeri - Pemda Lainnya</t>
  </si>
  <si>
    <t>Utang Dalam Negeri - Perbankan</t>
  </si>
  <si>
    <t>Utang Dalam Negeri - LKBB</t>
  </si>
  <si>
    <t>Utang Dalam Negeri - Obligasi</t>
  </si>
  <si>
    <t>EKUITAS DANA</t>
  </si>
  <si>
    <t>EKUITAS DANA LANCAR</t>
  </si>
  <si>
    <t>Sisa Lebih Pembiayaan Anggaran (SiLPA)</t>
  </si>
  <si>
    <t>Pendapatan Ditangguhkan</t>
  </si>
  <si>
    <t>Cadangan Piutang</t>
  </si>
  <si>
    <t>Cadangan Persediaan</t>
  </si>
  <si>
    <t>Diinvestasikan dalam Jangka Pendek</t>
  </si>
  <si>
    <t>Dana Yang Harus Disediakan untuk Pembayaran Utang Jangka Pendek</t>
  </si>
  <si>
    <t>EKUITAS DANA INVESTASI</t>
  </si>
  <si>
    <t>Diinvestasikan dalam Investasi Jangka Panjang</t>
  </si>
  <si>
    <t>Diinvestasikan dalam Aset Tetap</t>
  </si>
  <si>
    <t>Diinvestasikan dalam Aset Lainnya</t>
  </si>
  <si>
    <t>Dana yang Harus Disediakan untuk Pembayaran Utang Jangka Panjang</t>
  </si>
  <si>
    <t>EKUITAS DANA CADANGAN</t>
  </si>
  <si>
    <t>Diinvestasikan dalam Dana Cadangan</t>
  </si>
  <si>
    <t>kodepemda</t>
  </si>
  <si>
    <t>10.00</t>
  </si>
  <si>
    <t>10.01</t>
  </si>
  <si>
    <t>10.02</t>
  </si>
  <si>
    <t>10.03</t>
  </si>
  <si>
    <t>10.04</t>
  </si>
  <si>
    <t>10.05</t>
  </si>
  <si>
    <t>10.06</t>
  </si>
  <si>
    <t>10.07</t>
  </si>
  <si>
    <t>10.08</t>
  </si>
  <si>
    <t>10.09</t>
  </si>
  <si>
    <t>10.10</t>
  </si>
  <si>
    <t>10.11</t>
  </si>
  <si>
    <t>10.12</t>
  </si>
  <si>
    <t>10.13</t>
  </si>
  <si>
    <t>10.14</t>
  </si>
  <si>
    <t>10.15</t>
  </si>
  <si>
    <t>10.16</t>
  </si>
  <si>
    <t>10.17</t>
  </si>
  <si>
    <t>10.18</t>
  </si>
  <si>
    <t>10.19</t>
  </si>
  <si>
    <t>10.20</t>
  </si>
  <si>
    <t>10.21</t>
  </si>
  <si>
    <t>10.22</t>
  </si>
  <si>
    <t>10.23</t>
  </si>
  <si>
    <t>10.24</t>
  </si>
  <si>
    <t>10.25</t>
  </si>
  <si>
    <t>10.26</t>
  </si>
  <si>
    <t>10.27</t>
  </si>
  <si>
    <t>No</t>
  </si>
  <si>
    <t>Pendapatan</t>
  </si>
  <si>
    <t>PAD</t>
  </si>
  <si>
    <t>Pajak daerah</t>
  </si>
  <si>
    <t>Retribusi daerah</t>
  </si>
  <si>
    <t>Hasil pengelolaan kekayaan daerah yang dipisahkan</t>
  </si>
  <si>
    <t>Lain-lain PAD yang sah</t>
  </si>
  <si>
    <t>Daper</t>
  </si>
  <si>
    <t>Dana bagi hasil pajak/bagi hasil bukan pajak</t>
  </si>
  <si>
    <t>Dana Alokasi Umum</t>
  </si>
  <si>
    <t>Dana Alokasi Khusus</t>
  </si>
  <si>
    <t>Lain-lain pendapatan daerah yang sah</t>
  </si>
  <si>
    <t>Hibah</t>
  </si>
  <si>
    <t>Dana darurat</t>
  </si>
  <si>
    <t>Dana bagi hasil pajak dari Propinsi dan Pemda lainnya</t>
  </si>
  <si>
    <t>Dana penyesuaian dan otonomi khusus</t>
  </si>
  <si>
    <t>Bantuan keuangan dari Propinsi atau Pemda lainnya</t>
  </si>
  <si>
    <t>Lain-lain</t>
  </si>
  <si>
    <t>Belanja</t>
  </si>
  <si>
    <t>Belanja Tidak Langsung</t>
  </si>
  <si>
    <t>Belanja Pegawai TL</t>
  </si>
  <si>
    <t>Belanja Bunga</t>
  </si>
  <si>
    <t>Belanja Subsidi</t>
  </si>
  <si>
    <t>Belanja Hibah</t>
  </si>
  <si>
    <t>Belanja Bantuan Sosial</t>
  </si>
  <si>
    <t>Belanja Bagi hasil kpd Prop/Kab/Kota dan Pemdes</t>
  </si>
  <si>
    <t>Belanja Bantuan keuangan kpd Prop/Kab/Kota dan Pemdes</t>
  </si>
  <si>
    <t>Belanja Tidak Terduga</t>
  </si>
  <si>
    <t>Belanja Langsung</t>
  </si>
  <si>
    <t>Belanja Pegawai L</t>
  </si>
  <si>
    <t>Belanja Barang dan jasa</t>
  </si>
  <si>
    <t>Belanja Modal</t>
  </si>
  <si>
    <t>Pembiayaan</t>
  </si>
  <si>
    <t>Penerimaan</t>
  </si>
  <si>
    <t>SiLPA TA sebelumnya</t>
  </si>
  <si>
    <t xml:space="preserve">Hasil Penjualan Kekayaan Daerah yang Dipisahkan </t>
  </si>
  <si>
    <t>Pencairan dana cadangan</t>
  </si>
  <si>
    <t>Penerimaan Pinjaman Daerah dan Obligasi Daerah</t>
  </si>
  <si>
    <t>Penerimaan Kembali Pemberian Pinjaman</t>
  </si>
  <si>
    <t>Pengeluaran</t>
  </si>
  <si>
    <t>Pembentukan Dana Cadangan</t>
  </si>
  <si>
    <t>Penyertaan Modal (Investasi) Daerah</t>
  </si>
  <si>
    <t xml:space="preserve">Pembayaran Pokok Utang </t>
  </si>
  <si>
    <t xml:space="preserve">Pemberian Pinjaman Daerah </t>
  </si>
  <si>
    <t>Pengeluaran Perhitungan Pihak Ketiga</t>
  </si>
  <si>
    <t>Surplus/Defisit</t>
  </si>
  <si>
    <t>SILPA</t>
  </si>
  <si>
    <t>status</t>
  </si>
  <si>
    <t>Pembayaran Kegiatan Lanjutan</t>
  </si>
  <si>
    <t>kd_drh</t>
  </si>
  <si>
    <t>Dana Perimbangan</t>
  </si>
  <si>
    <t>Dana alokasi umum</t>
  </si>
  <si>
    <t>Dana alokasi khusus</t>
  </si>
  <si>
    <t>Dana Penyesuaian dan Otonomi Khusus</t>
  </si>
  <si>
    <t>Belanja Bantuan sosial</t>
  </si>
  <si>
    <t>Belanja tidak terduga</t>
  </si>
  <si>
    <t>Hasil Penjualan Kekayaan Daerah yang Dipisahkan</t>
  </si>
  <si>
    <t>Pembayaran Pokok Utang</t>
  </si>
  <si>
    <t>Kodepemda</t>
  </si>
  <si>
    <t>Data Neraca Provinsi Jawa Barat</t>
  </si>
  <si>
    <t>Tahun Anggaran 2014</t>
  </si>
  <si>
    <t>Tahun 2014</t>
  </si>
  <si>
    <t>Tahun 2015</t>
  </si>
  <si>
    <t>Tahun 2016</t>
  </si>
  <si>
    <t>Tahun 2018</t>
  </si>
  <si>
    <t>Tahun 2017</t>
  </si>
  <si>
    <t>Data Realisasi Anggaran Provinsi Jawa Barat</t>
  </si>
  <si>
    <t>Tahun Anggaran 2015</t>
  </si>
  <si>
    <t>Tahun Anggaran 2016</t>
  </si>
  <si>
    <t>Tahun Anggaran 2018</t>
  </si>
  <si>
    <t>Tahun Anggaran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</si>
</sst>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_-;\-* #,##0_-;_-* &quot;-&quot;_-;_-@_-"/>
    <numFmt numFmtId="165" formatCode="_(* #,##0_);_(* \(#,##0\);_(* &quot;-&quot;??_);_(@_)"/>
    <numFmt numFmtId="166" formatCode="0&quot;.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mbria"/>
      <family val="2"/>
    </font>
    <font>
      <b/>
      <sz val="11"/>
      <color theme="1"/>
      <name val="Cambria"/>
      <family val="1"/>
    </font>
    <font>
      <b/>
      <sz val="11"/>
      <color theme="0"/>
      <name val="Cambria"/>
      <family val="1"/>
    </font>
    <font>
      <sz val="11"/>
      <color theme="1"/>
      <name val="Cambria"/>
      <family val="1"/>
    </font>
    <font>
      <b/>
      <sz val="10"/>
      <color theme="1"/>
      <name val="Cambria"/>
      <family val="1"/>
    </font>
    <font>
      <sz val="10"/>
      <color theme="1"/>
      <name val="Cambria"/>
      <family val="1"/>
    </font>
    <font>
      <sz val="11"/>
      <color theme="1"/>
      <name val="Calibri"/>
      <family val="2"/>
      <charset val="1"/>
      <scheme val="minor"/>
    </font>
    <font>
      <b/>
      <i/>
      <sz val="12"/>
      <color theme="1"/>
      <name val="Cambria"/>
      <family val="1"/>
    </font>
    <font>
      <b/>
      <i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</cellStyleXfs>
  <cellXfs count="93">
    <xf numFmtId="0" fontId="0" fillId="0" borderId="0" xfId="0"/>
    <xf numFmtId="0" fontId="4" fillId="2" borderId="1" xfId="2" applyFont="1" applyFill="1" applyBorder="1"/>
    <xf numFmtId="0" fontId="4" fillId="3" borderId="1" xfId="2" applyFont="1" applyFill="1" applyBorder="1" applyAlignment="1">
      <alignment horizontal="center"/>
    </xf>
    <xf numFmtId="43" fontId="4" fillId="4" borderId="1" xfId="3" applyFont="1" applyFill="1" applyBorder="1"/>
    <xf numFmtId="43" fontId="4" fillId="5" borderId="1" xfId="3" applyFont="1" applyFill="1" applyBorder="1"/>
    <xf numFmtId="164" fontId="0" fillId="0" borderId="1" xfId="4" applyFont="1" applyFill="1" applyBorder="1"/>
    <xf numFmtId="164" fontId="0" fillId="0" borderId="1" xfId="4" applyFont="1" applyBorder="1"/>
    <xf numFmtId="43" fontId="0" fillId="0" borderId="1" xfId="3" applyFont="1" applyBorder="1"/>
    <xf numFmtId="43" fontId="4" fillId="6" borderId="1" xfId="3" applyFont="1" applyFill="1" applyBorder="1"/>
    <xf numFmtId="4" fontId="0" fillId="0" borderId="0" xfId="0" applyNumberFormat="1"/>
    <xf numFmtId="0" fontId="3" fillId="0" borderId="0" xfId="2"/>
    <xf numFmtId="0" fontId="4" fillId="4" borderId="1" xfId="2" applyFont="1" applyFill="1" applyBorder="1"/>
    <xf numFmtId="0" fontId="4" fillId="5" borderId="1" xfId="2" applyFont="1" applyFill="1" applyBorder="1"/>
    <xf numFmtId="0" fontId="6" fillId="0" borderId="0" xfId="2" applyFont="1"/>
    <xf numFmtId="0" fontId="6" fillId="0" borderId="1" xfId="2" applyFont="1" applyBorder="1"/>
    <xf numFmtId="0" fontId="3" fillId="0" borderId="1" xfId="2" applyBorder="1"/>
    <xf numFmtId="0" fontId="4" fillId="6" borderId="1" xfId="2" applyFont="1" applyFill="1" applyBorder="1"/>
    <xf numFmtId="0" fontId="4" fillId="2" borderId="1" xfId="0" applyFont="1" applyFill="1" applyBorder="1"/>
    <xf numFmtId="0" fontId="4" fillId="3" borderId="1" xfId="0" applyFont="1" applyFill="1" applyBorder="1" applyAlignment="1">
      <alignment horizontal="center"/>
    </xf>
    <xf numFmtId="43" fontId="4" fillId="4" borderId="1" xfId="0" applyNumberFormat="1" applyFont="1" applyFill="1" applyBorder="1"/>
    <xf numFmtId="43" fontId="4" fillId="5" borderId="1" xfId="0" applyNumberFormat="1" applyFont="1" applyFill="1" applyBorder="1"/>
    <xf numFmtId="43" fontId="6" fillId="0" borderId="1" xfId="0" applyNumberFormat="1" applyFont="1" applyBorder="1"/>
    <xf numFmtId="43" fontId="1" fillId="0" borderId="1" xfId="0" applyNumberFormat="1" applyFont="1" applyBorder="1"/>
    <xf numFmtId="43" fontId="4" fillId="6" borderId="1" xfId="0" applyNumberFormat="1" applyFont="1" applyFill="1" applyBorder="1"/>
    <xf numFmtId="43" fontId="1" fillId="0" borderId="2" xfId="0" applyNumberFormat="1" applyFont="1" applyBorder="1"/>
    <xf numFmtId="0" fontId="6" fillId="0" borderId="0" xfId="0" applyFont="1"/>
    <xf numFmtId="43" fontId="6" fillId="0" borderId="1" xfId="3" applyFont="1" applyBorder="1"/>
    <xf numFmtId="0" fontId="3" fillId="0" borderId="1" xfId="3" applyNumberFormat="1" applyFont="1" applyBorder="1"/>
    <xf numFmtId="165" fontId="3" fillId="0" borderId="1" xfId="3" applyNumberFormat="1" applyFont="1" applyBorder="1"/>
    <xf numFmtId="0" fontId="7" fillId="0" borderId="1" xfId="2" applyFont="1" applyBorder="1" applyAlignment="1">
      <alignment horizontal="center" vertical="center" wrapText="1"/>
    </xf>
    <xf numFmtId="0" fontId="7" fillId="0" borderId="1" xfId="3" applyNumberFormat="1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5" fillId="7" borderId="1" xfId="2" applyFont="1" applyFill="1" applyBorder="1" applyAlignment="1">
      <alignment horizontal="center" vertical="center"/>
    </xf>
    <xf numFmtId="0" fontId="4" fillId="4" borderId="1" xfId="2" applyFont="1" applyFill="1" applyBorder="1" applyAlignment="1">
      <alignment horizontal="center" vertical="center"/>
    </xf>
    <xf numFmtId="0" fontId="4" fillId="5" borderId="1" xfId="2" applyFont="1" applyFill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3" fillId="0" borderId="1" xfId="2" applyBorder="1" applyAlignment="1">
      <alignment horizontal="center" vertical="center"/>
    </xf>
    <xf numFmtId="0" fontId="4" fillId="6" borderId="1" xfId="2" applyFont="1" applyFill="1" applyBorder="1" applyAlignment="1">
      <alignment horizontal="center" vertical="center"/>
    </xf>
    <xf numFmtId="0" fontId="0" fillId="0" borderId="1" xfId="0" applyBorder="1"/>
    <xf numFmtId="0" fontId="4" fillId="3" borderId="1" xfId="2" applyFont="1" applyFill="1" applyBorder="1" applyAlignment="1">
      <alignment horizontal="left"/>
    </xf>
    <xf numFmtId="0" fontId="4" fillId="2" borderId="1" xfId="2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2" applyAlignment="1">
      <alignment horizontal="left"/>
    </xf>
    <xf numFmtId="0" fontId="4" fillId="2" borderId="1" xfId="2" applyFont="1" applyFill="1" applyBorder="1" applyAlignment="1">
      <alignment horizontal="left"/>
    </xf>
    <xf numFmtId="0" fontId="5" fillId="7" borderId="1" xfId="2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2" borderId="3" xfId="0" applyFont="1" applyFill="1" applyBorder="1"/>
    <xf numFmtId="0" fontId="0" fillId="0" borderId="3" xfId="0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43" fontId="4" fillId="4" borderId="3" xfId="0" applyNumberFormat="1" applyFont="1" applyFill="1" applyBorder="1"/>
    <xf numFmtId="43" fontId="4" fillId="5" borderId="3" xfId="0" applyNumberFormat="1" applyFont="1" applyFill="1" applyBorder="1"/>
    <xf numFmtId="43" fontId="6" fillId="0" borderId="3" xfId="0" applyNumberFormat="1" applyFont="1" applyBorder="1"/>
    <xf numFmtId="43" fontId="1" fillId="0" borderId="3" xfId="0" applyNumberFormat="1" applyFont="1" applyBorder="1"/>
    <xf numFmtId="43" fontId="4" fillId="6" borderId="3" xfId="0" applyNumberFormat="1" applyFont="1" applyFill="1" applyBorder="1"/>
    <xf numFmtId="0" fontId="0" fillId="0" borderId="0" xfId="0" applyBorder="1"/>
    <xf numFmtId="0" fontId="4" fillId="2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5" fillId="7" borderId="1" xfId="2" applyFont="1" applyFill="1" applyBorder="1" applyAlignment="1">
      <alignment horizontal="center"/>
    </xf>
    <xf numFmtId="0" fontId="4" fillId="4" borderId="1" xfId="2" applyFont="1" applyFill="1" applyBorder="1" applyAlignment="1">
      <alignment horizontal="center"/>
    </xf>
    <xf numFmtId="0" fontId="4" fillId="5" borderId="1" xfId="2" applyFont="1" applyFill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3" fillId="0" borderId="1" xfId="2" applyBorder="1" applyAlignment="1">
      <alignment horizontal="center"/>
    </xf>
    <xf numFmtId="0" fontId="6" fillId="0" borderId="0" xfId="2" applyFont="1" applyAlignment="1">
      <alignment horizontal="center"/>
    </xf>
    <xf numFmtId="0" fontId="4" fillId="6" borderId="1" xfId="2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9" fillId="0" borderId="1" xfId="5" applyBorder="1"/>
    <xf numFmtId="165" fontId="2" fillId="0" borderId="1" xfId="3" applyNumberFormat="1" applyFont="1" applyFill="1" applyBorder="1"/>
    <xf numFmtId="165" fontId="0" fillId="0" borderId="1" xfId="3" applyNumberFormat="1" applyFont="1" applyFill="1" applyBorder="1"/>
    <xf numFmtId="0" fontId="9" fillId="0" borderId="0" xfId="5"/>
    <xf numFmtId="0" fontId="2" fillId="8" borderId="1" xfId="5" applyFont="1" applyFill="1" applyBorder="1" applyAlignment="1">
      <alignment horizontal="center" vertical="center" wrapText="1"/>
    </xf>
    <xf numFmtId="0" fontId="9" fillId="0" borderId="0" xfId="5" applyAlignment="1">
      <alignment horizontal="left"/>
    </xf>
    <xf numFmtId="166" fontId="0" fillId="0" borderId="1" xfId="0" applyNumberFormat="1" applyBorder="1"/>
    <xf numFmtId="165" fontId="0" fillId="0" borderId="1" xfId="3" applyNumberFormat="1" applyFont="1" applyBorder="1"/>
    <xf numFmtId="165" fontId="0" fillId="0" borderId="1" xfId="0" applyNumberFormat="1" applyBorder="1"/>
    <xf numFmtId="165" fontId="0" fillId="0" borderId="1" xfId="3" applyNumberFormat="1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0" fontId="9" fillId="0" borderId="1" xfId="5" applyBorder="1" applyAlignment="1">
      <alignment horizontal="center"/>
    </xf>
    <xf numFmtId="0" fontId="10" fillId="0" borderId="0" xfId="2" applyFont="1"/>
    <xf numFmtId="0" fontId="6" fillId="0" borderId="1" xfId="2" applyFont="1" applyFill="1" applyBorder="1" applyAlignment="1">
      <alignment horizontal="left"/>
    </xf>
    <xf numFmtId="0" fontId="11" fillId="0" borderId="0" xfId="2" applyFont="1"/>
  </cellXfs>
  <cellStyles count="6">
    <cellStyle name="Comma" xfId="1" builtinId="3"/>
    <cellStyle name="Comma [0] 2" xfId="4" xr:uid="{6FE8EA23-A861-4CBE-BF8C-0AEB135D85BA}"/>
    <cellStyle name="Comma 2" xfId="3" xr:uid="{757EC101-9F99-456C-8FE0-C9CD9111621B}"/>
    <cellStyle name="Normal" xfId="0" builtinId="0"/>
    <cellStyle name="Normal 2" xfId="2" xr:uid="{07F5AB7E-31E4-4DCF-8E8A-CA843BEDAAD3}"/>
    <cellStyle name="Normal 3" xfId="5" xr:uid="{07B04590-BE22-4F26-8B47-206D8044840C}"/>
  </cellStyles>
  <dxfs count="6">
    <dxf>
      <fill>
        <patternFill>
          <bgColor theme="5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814E5-94AB-4A9A-BA3B-AA2A7F318D51}">
  <dimension ref="A1:AV32"/>
  <sheetViews>
    <sheetView workbookViewId="0">
      <selection activeCell="A2" sqref="A1:A2"/>
    </sheetView>
  </sheetViews>
  <sheetFormatPr defaultRowHeight="15" x14ac:dyDescent="0.25"/>
  <cols>
    <col min="1" max="1" width="4.42578125" bestFit="1" customWidth="1"/>
    <col min="2" max="2" width="13" bestFit="1" customWidth="1"/>
    <col min="3" max="3" width="21" bestFit="1" customWidth="1"/>
    <col min="4" max="4" width="8.85546875" bestFit="1" customWidth="1"/>
    <col min="5" max="5" width="26.28515625" bestFit="1" customWidth="1"/>
    <col min="6" max="6" width="24.85546875" bestFit="1" customWidth="1"/>
    <col min="7" max="7" width="18" bestFit="1" customWidth="1"/>
    <col min="8" max="8" width="23" bestFit="1" customWidth="1"/>
    <col min="9" max="9" width="19.140625" bestFit="1" customWidth="1"/>
    <col min="10" max="10" width="16.28515625" bestFit="1" customWidth="1"/>
    <col min="11" max="11" width="18.42578125" bestFit="1" customWidth="1"/>
    <col min="12" max="12" width="21.7109375" bestFit="1" customWidth="1"/>
    <col min="13" max="13" width="16.28515625" bestFit="1" customWidth="1"/>
    <col min="14" max="14" width="27" bestFit="1" customWidth="1"/>
    <col min="15" max="15" width="19.28515625" bestFit="1" customWidth="1"/>
    <col min="16" max="16" width="30.5703125" bestFit="1" customWidth="1"/>
    <col min="17" max="17" width="22.5703125" bestFit="1" customWidth="1"/>
    <col min="18" max="18" width="20.5703125" bestFit="1" customWidth="1"/>
    <col min="19" max="19" width="26.28515625" bestFit="1" customWidth="1"/>
    <col min="20" max="20" width="21.7109375" bestFit="1" customWidth="1"/>
    <col min="21" max="21" width="20.5703125" bestFit="1" customWidth="1"/>
    <col min="22" max="22" width="21" bestFit="1" customWidth="1"/>
    <col min="23" max="23" width="24.28515625" bestFit="1" customWidth="1"/>
    <col min="24" max="24" width="19" bestFit="1" customWidth="1"/>
    <col min="25" max="25" width="27.5703125" bestFit="1" customWidth="1"/>
    <col min="26" max="27" width="21.85546875" bestFit="1" customWidth="1"/>
    <col min="28" max="28" width="18" bestFit="1" customWidth="1"/>
    <col min="29" max="29" width="24.85546875" bestFit="1" customWidth="1"/>
    <col min="30" max="30" width="22.5703125" bestFit="1" customWidth="1"/>
    <col min="31" max="31" width="29.28515625" bestFit="1" customWidth="1"/>
    <col min="32" max="32" width="18.28515625" bestFit="1" customWidth="1"/>
    <col min="33" max="33" width="19" bestFit="1" customWidth="1"/>
    <col min="34" max="34" width="34.42578125" bestFit="1" customWidth="1"/>
    <col min="35" max="35" width="23.140625" bestFit="1" customWidth="1"/>
    <col min="36" max="36" width="30.85546875" bestFit="1" customWidth="1"/>
    <col min="37" max="37" width="35.85546875" bestFit="1" customWidth="1"/>
    <col min="38" max="38" width="15.28515625" bestFit="1" customWidth="1"/>
    <col min="39" max="39" width="34.140625" bestFit="1" customWidth="1"/>
    <col min="40" max="40" width="28" bestFit="1" customWidth="1"/>
    <col min="41" max="41" width="13.42578125" bestFit="1" customWidth="1"/>
    <col min="42" max="42" width="28" bestFit="1" customWidth="1"/>
    <col min="43" max="43" width="31.7109375" bestFit="1" customWidth="1"/>
    <col min="44" max="44" width="19" bestFit="1" customWidth="1"/>
    <col min="45" max="45" width="28.42578125" bestFit="1" customWidth="1"/>
    <col min="46" max="47" width="26.28515625" bestFit="1" customWidth="1"/>
    <col min="48" max="48" width="21.7109375" bestFit="1" customWidth="1"/>
  </cols>
  <sheetData>
    <row r="1" spans="1:48" ht="18" x14ac:dyDescent="0.25">
      <c r="A1" s="92" t="s">
        <v>216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</row>
    <row r="2" spans="1:48" ht="15.75" x14ac:dyDescent="0.25">
      <c r="A2" s="90" t="s">
        <v>218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</row>
    <row r="4" spans="1:48" s="73" customFormat="1" x14ac:dyDescent="0.25">
      <c r="A4" s="42" t="s">
        <v>30</v>
      </c>
      <c r="B4" s="42" t="s">
        <v>128</v>
      </c>
      <c r="C4" s="42" t="s">
        <v>31</v>
      </c>
      <c r="D4" s="66" t="s">
        <v>32</v>
      </c>
      <c r="E4" s="67" t="s">
        <v>33</v>
      </c>
      <c r="F4" s="68" t="s">
        <v>34</v>
      </c>
      <c r="G4" s="69" t="s">
        <v>35</v>
      </c>
      <c r="H4" s="69" t="s">
        <v>36</v>
      </c>
      <c r="I4" s="69" t="s">
        <v>37</v>
      </c>
      <c r="J4" s="69" t="s">
        <v>38</v>
      </c>
      <c r="K4" s="69" t="s">
        <v>39</v>
      </c>
      <c r="L4" s="69" t="s">
        <v>40</v>
      </c>
      <c r="M4" s="69" t="s">
        <v>41</v>
      </c>
      <c r="N4" s="69" t="s">
        <v>42</v>
      </c>
      <c r="O4" s="69" t="s">
        <v>43</v>
      </c>
      <c r="P4" s="68" t="s">
        <v>44</v>
      </c>
      <c r="Q4" s="69" t="s">
        <v>45</v>
      </c>
      <c r="R4" s="69" t="s">
        <v>46</v>
      </c>
      <c r="S4" s="68" t="s">
        <v>47</v>
      </c>
      <c r="T4" s="70" t="s">
        <v>48</v>
      </c>
      <c r="U4" s="70" t="s">
        <v>49</v>
      </c>
      <c r="V4" s="70" t="s">
        <v>50</v>
      </c>
      <c r="W4" s="70" t="s">
        <v>51</v>
      </c>
      <c r="X4" s="70" t="s">
        <v>52</v>
      </c>
      <c r="Y4" s="70" t="s">
        <v>53</v>
      </c>
      <c r="Z4" s="70" t="s">
        <v>54</v>
      </c>
      <c r="AA4" s="68" t="s">
        <v>55</v>
      </c>
      <c r="AB4" s="70" t="s">
        <v>56</v>
      </c>
      <c r="AC4" s="68" t="s">
        <v>57</v>
      </c>
      <c r="AD4" s="71" t="s">
        <v>58</v>
      </c>
      <c r="AE4" s="70" t="s">
        <v>59</v>
      </c>
      <c r="AF4" s="70" t="s">
        <v>60</v>
      </c>
      <c r="AG4" s="70" t="s">
        <v>61</v>
      </c>
      <c r="AH4" s="67" t="s">
        <v>62</v>
      </c>
      <c r="AI4" s="68" t="s">
        <v>63</v>
      </c>
      <c r="AJ4" s="72" t="s">
        <v>64</v>
      </c>
      <c r="AK4" s="70" t="s">
        <v>65</v>
      </c>
      <c r="AL4" s="70" t="s">
        <v>66</v>
      </c>
      <c r="AM4" s="70" t="s">
        <v>67</v>
      </c>
      <c r="AN4" s="70" t="s">
        <v>68</v>
      </c>
      <c r="AO4" s="70" t="s">
        <v>69</v>
      </c>
      <c r="AP4" s="70" t="s">
        <v>70</v>
      </c>
      <c r="AQ4" s="72" t="s">
        <v>71</v>
      </c>
      <c r="AR4" s="70" t="s">
        <v>72</v>
      </c>
      <c r="AS4" s="70" t="s">
        <v>73</v>
      </c>
      <c r="AT4" s="68" t="s">
        <v>74</v>
      </c>
      <c r="AU4" s="72" t="s">
        <v>74</v>
      </c>
      <c r="AV4" s="70" t="s">
        <v>75</v>
      </c>
    </row>
    <row r="5" spans="1:48" x14ac:dyDescent="0.25">
      <c r="A5" s="42">
        <v>1</v>
      </c>
      <c r="B5" s="91" t="s">
        <v>129</v>
      </c>
      <c r="C5" s="41" t="s">
        <v>0</v>
      </c>
      <c r="D5" s="2" t="s">
        <v>28</v>
      </c>
      <c r="E5" s="3">
        <f t="shared" ref="E5:E32" si="0">F5+P5+S5+AA5+AC5</f>
        <v>28614139178798.09</v>
      </c>
      <c r="F5" s="4">
        <f t="shared" ref="F5:F32" si="1">SUM(G5:O5)</f>
        <v>4769879372094.46</v>
      </c>
      <c r="G5" s="5">
        <v>4550077068789</v>
      </c>
      <c r="H5" s="5"/>
      <c r="I5" s="6">
        <v>5277222114.9899998</v>
      </c>
      <c r="J5" s="5">
        <v>42860209473.560005</v>
      </c>
      <c r="K5" s="5"/>
      <c r="L5" s="5"/>
      <c r="M5" s="5">
        <v>171664871716.91</v>
      </c>
      <c r="N5" s="5"/>
      <c r="O5" s="5"/>
      <c r="P5" s="4">
        <f t="shared" ref="P5:P32" si="2">SUM(Q5:R5)</f>
        <v>4277057668192.21</v>
      </c>
      <c r="Q5" s="7">
        <v>342130364260</v>
      </c>
      <c r="R5" s="7">
        <v>3934927303932.21</v>
      </c>
      <c r="S5" s="4">
        <f t="shared" ref="S5:S32" si="3">SUM(T5:Z5)</f>
        <v>18481062063341.301</v>
      </c>
      <c r="T5" s="7">
        <v>7526033539502.5</v>
      </c>
      <c r="U5" s="7">
        <v>1902384969393.46</v>
      </c>
      <c r="V5" s="7">
        <v>2012114650160.21</v>
      </c>
      <c r="W5" s="7">
        <v>6790702576991.79</v>
      </c>
      <c r="X5" s="7">
        <v>43147680771.339996</v>
      </c>
      <c r="Y5" s="7">
        <v>206678646522</v>
      </c>
      <c r="Z5" s="7"/>
      <c r="AA5" s="4">
        <f t="shared" ref="AA5:AA32" si="4">SUM(AB5)</f>
        <v>0</v>
      </c>
      <c r="AB5" s="7"/>
      <c r="AC5" s="4">
        <f t="shared" ref="AC5:AC32" si="5">SUM(AD5:AG5)</f>
        <v>1086140075170.1201</v>
      </c>
      <c r="AD5" s="7">
        <v>28354166.670000002</v>
      </c>
      <c r="AE5" s="7">
        <v>493045596000</v>
      </c>
      <c r="AF5" s="7">
        <v>97014903990.610001</v>
      </c>
      <c r="AG5" s="7">
        <v>496051221012.84003</v>
      </c>
      <c r="AH5" s="3">
        <f t="shared" ref="AH5:AH32" si="6">AI5+AT5</f>
        <v>28614139178798.09</v>
      </c>
      <c r="AI5" s="4">
        <f t="shared" ref="AI5:AI32" si="7">SUM(AJ5+AQ5)</f>
        <v>495858371515.28998</v>
      </c>
      <c r="AJ5" s="8">
        <f t="shared" ref="AJ5:AJ32" si="8">SUM(AK5:AP5)</f>
        <v>494957317329.28998</v>
      </c>
      <c r="AK5" s="7"/>
      <c r="AL5" s="7"/>
      <c r="AM5" s="7">
        <v>0</v>
      </c>
      <c r="AN5" s="7"/>
      <c r="AO5" s="7"/>
      <c r="AP5" s="7">
        <v>494957317329.28998</v>
      </c>
      <c r="AQ5" s="8">
        <f t="shared" ref="AQ5:AQ32" si="9">SUM(AR5:AS5)</f>
        <v>901054186</v>
      </c>
      <c r="AR5" s="7">
        <v>0</v>
      </c>
      <c r="AS5" s="7">
        <v>901054186</v>
      </c>
      <c r="AT5" s="4">
        <f t="shared" ref="AT5:AU32" si="10">SUM(AU5)</f>
        <v>28118280807282.801</v>
      </c>
      <c r="AU5" s="8">
        <f t="shared" si="10"/>
        <v>28118280807282.801</v>
      </c>
      <c r="AV5" s="7">
        <v>28118280807282.801</v>
      </c>
    </row>
    <row r="6" spans="1:48" x14ac:dyDescent="0.25">
      <c r="A6" s="42">
        <v>2</v>
      </c>
      <c r="B6" s="91" t="s">
        <v>130</v>
      </c>
      <c r="C6" s="41" t="s">
        <v>1</v>
      </c>
      <c r="D6" s="2" t="s">
        <v>29</v>
      </c>
      <c r="E6" s="3">
        <f t="shared" si="0"/>
        <v>8866342222287.5801</v>
      </c>
      <c r="F6" s="4">
        <f t="shared" si="1"/>
        <v>894498667656.95007</v>
      </c>
      <c r="G6" s="5">
        <v>612320476394.83997</v>
      </c>
      <c r="H6" s="5"/>
      <c r="I6" s="6">
        <v>226286921830.94</v>
      </c>
      <c r="J6" s="5">
        <v>13267549977.5</v>
      </c>
      <c r="K6" s="5"/>
      <c r="L6" s="5"/>
      <c r="M6" s="5">
        <v>42623719453.669998</v>
      </c>
      <c r="N6" s="5"/>
      <c r="O6" s="5"/>
      <c r="P6" s="4">
        <f t="shared" si="2"/>
        <v>268713792401.12</v>
      </c>
      <c r="Q6" s="7">
        <v>4388200000</v>
      </c>
      <c r="R6" s="7">
        <v>264325592401.12</v>
      </c>
      <c r="S6" s="4">
        <f t="shared" si="3"/>
        <v>7379997428785.9795</v>
      </c>
      <c r="T6" s="7">
        <v>2480777114182</v>
      </c>
      <c r="U6" s="7">
        <v>581426044487.78003</v>
      </c>
      <c r="V6" s="7">
        <v>1759398908136.1299</v>
      </c>
      <c r="W6" s="7">
        <v>2448848181003.5098</v>
      </c>
      <c r="X6" s="7">
        <v>70079288094.559998</v>
      </c>
      <c r="Y6" s="7">
        <v>39467892882</v>
      </c>
      <c r="Z6" s="7"/>
      <c r="AA6" s="4">
        <f t="shared" si="4"/>
        <v>48505290583</v>
      </c>
      <c r="AB6" s="7">
        <v>48505290583</v>
      </c>
      <c r="AC6" s="4">
        <f t="shared" si="5"/>
        <v>274627042860.53</v>
      </c>
      <c r="AD6" s="7">
        <v>2212479838.5299997</v>
      </c>
      <c r="AE6" s="7">
        <v>240784811475</v>
      </c>
      <c r="AF6" s="7">
        <v>13119246820</v>
      </c>
      <c r="AG6" s="7">
        <v>18510504727</v>
      </c>
      <c r="AH6" s="3">
        <f t="shared" si="6"/>
        <v>8866342222287.582</v>
      </c>
      <c r="AI6" s="4">
        <f t="shared" si="7"/>
        <v>7193563853.1499996</v>
      </c>
      <c r="AJ6" s="8">
        <f t="shared" si="8"/>
        <v>5114179382.1499996</v>
      </c>
      <c r="AK6" s="7">
        <v>41515837</v>
      </c>
      <c r="AL6" s="7"/>
      <c r="AM6" s="7">
        <v>500000000</v>
      </c>
      <c r="AN6" s="7"/>
      <c r="AO6" s="7"/>
      <c r="AP6" s="7">
        <v>4572663545.1499996</v>
      </c>
      <c r="AQ6" s="8">
        <f t="shared" si="9"/>
        <v>2079384471</v>
      </c>
      <c r="AR6" s="7">
        <v>2079384471</v>
      </c>
      <c r="AS6" s="7"/>
      <c r="AT6" s="4">
        <f t="shared" si="10"/>
        <v>8859148658434.4316</v>
      </c>
      <c r="AU6" s="8">
        <f t="shared" si="10"/>
        <v>8859148658434.4316</v>
      </c>
      <c r="AV6" s="7">
        <v>8859148658434.4316</v>
      </c>
    </row>
    <row r="7" spans="1:48" x14ac:dyDescent="0.25">
      <c r="A7" s="42">
        <v>3</v>
      </c>
      <c r="B7" s="91" t="s">
        <v>131</v>
      </c>
      <c r="C7" s="41" t="s">
        <v>2</v>
      </c>
      <c r="D7" s="2" t="s">
        <v>29</v>
      </c>
      <c r="E7" s="3">
        <f t="shared" si="0"/>
        <v>11945826702258.922</v>
      </c>
      <c r="F7" s="4">
        <f t="shared" si="1"/>
        <v>1679452184751.5698</v>
      </c>
      <c r="G7" s="5">
        <v>838284749113</v>
      </c>
      <c r="H7" s="5"/>
      <c r="I7" s="6">
        <v>374984364116.16998</v>
      </c>
      <c r="J7" s="5">
        <v>8572191291</v>
      </c>
      <c r="K7" s="5"/>
      <c r="L7" s="5"/>
      <c r="M7" s="5">
        <v>457610880231.40002</v>
      </c>
      <c r="N7" s="5"/>
      <c r="O7" s="5"/>
      <c r="P7" s="4">
        <f t="shared" si="2"/>
        <v>570913803309.66003</v>
      </c>
      <c r="Q7" s="7">
        <v>1096109840</v>
      </c>
      <c r="R7" s="7">
        <v>569817693469.66003</v>
      </c>
      <c r="S7" s="4">
        <f t="shared" si="3"/>
        <v>9028691301512.0508</v>
      </c>
      <c r="T7" s="7">
        <v>2269622476771.1401</v>
      </c>
      <c r="U7" s="7">
        <v>867675052996.35999</v>
      </c>
      <c r="V7" s="7">
        <v>2113110971704.5</v>
      </c>
      <c r="W7" s="7">
        <v>3399486615064.9302</v>
      </c>
      <c r="X7" s="7">
        <v>96495143521.119995</v>
      </c>
      <c r="Y7" s="7">
        <v>282301041454</v>
      </c>
      <c r="Z7" s="7"/>
      <c r="AA7" s="4">
        <f t="shared" si="4"/>
        <v>0</v>
      </c>
      <c r="AB7" s="7"/>
      <c r="AC7" s="4">
        <f t="shared" si="5"/>
        <v>666769412685.64001</v>
      </c>
      <c r="AD7" s="7">
        <v>1168781000</v>
      </c>
      <c r="AE7" s="7">
        <v>47443105600</v>
      </c>
      <c r="AF7" s="7">
        <v>2225982300</v>
      </c>
      <c r="AG7" s="7">
        <v>615931543785.64001</v>
      </c>
      <c r="AH7" s="3">
        <f t="shared" si="6"/>
        <v>11945826702258.922</v>
      </c>
      <c r="AI7" s="4">
        <f t="shared" si="7"/>
        <v>4580897189</v>
      </c>
      <c r="AJ7" s="8">
        <f t="shared" si="8"/>
        <v>4580897189</v>
      </c>
      <c r="AK7" s="7"/>
      <c r="AL7" s="7"/>
      <c r="AM7" s="7">
        <v>0</v>
      </c>
      <c r="AN7" s="7"/>
      <c r="AO7" s="7"/>
      <c r="AP7" s="7">
        <v>4580897189</v>
      </c>
      <c r="AQ7" s="8">
        <f t="shared" si="9"/>
        <v>0</v>
      </c>
      <c r="AR7" s="7">
        <v>0</v>
      </c>
      <c r="AS7" s="7"/>
      <c r="AT7" s="4">
        <f t="shared" si="10"/>
        <v>11941245805069.922</v>
      </c>
      <c r="AU7" s="8">
        <f t="shared" si="10"/>
        <v>11941245805069.922</v>
      </c>
      <c r="AV7" s="7">
        <v>11941245805069.922</v>
      </c>
    </row>
    <row r="8" spans="1:48" x14ac:dyDescent="0.25">
      <c r="A8" s="42">
        <v>4</v>
      </c>
      <c r="B8" s="91" t="s">
        <v>132</v>
      </c>
      <c r="C8" s="41" t="s">
        <v>3</v>
      </c>
      <c r="D8" s="2" t="s">
        <v>28</v>
      </c>
      <c r="E8" s="3">
        <f t="shared" si="0"/>
        <v>18168758328991.051</v>
      </c>
      <c r="F8" s="4">
        <f t="shared" si="1"/>
        <v>1805841455446.0098</v>
      </c>
      <c r="G8" s="5">
        <v>1101953332122.1602</v>
      </c>
      <c r="H8" s="5"/>
      <c r="I8" s="6">
        <v>1339704698098.4299</v>
      </c>
      <c r="J8" s="5">
        <v>-711991102132.05005</v>
      </c>
      <c r="K8" s="5"/>
      <c r="L8" s="5"/>
      <c r="M8" s="5">
        <v>76174527357.470001</v>
      </c>
      <c r="N8" s="5"/>
      <c r="O8" s="5"/>
      <c r="P8" s="4">
        <f t="shared" si="2"/>
        <v>695893372697.5</v>
      </c>
      <c r="Q8" s="7">
        <v>4433739576.5799999</v>
      </c>
      <c r="R8" s="7">
        <v>691459633120.92004</v>
      </c>
      <c r="S8" s="4">
        <f t="shared" si="3"/>
        <v>15404006919773.781</v>
      </c>
      <c r="T8" s="7">
        <v>7302681059352</v>
      </c>
      <c r="U8" s="7">
        <v>1355134891523.3999</v>
      </c>
      <c r="V8" s="7">
        <v>2549907317046.3198</v>
      </c>
      <c r="W8" s="7">
        <v>3240302148821</v>
      </c>
      <c r="X8" s="7">
        <v>473541234377.06</v>
      </c>
      <c r="Y8" s="7">
        <v>482440268654</v>
      </c>
      <c r="Z8" s="7"/>
      <c r="AA8" s="4">
        <f t="shared" si="4"/>
        <v>0</v>
      </c>
      <c r="AB8" s="7"/>
      <c r="AC8" s="4">
        <f t="shared" si="5"/>
        <v>263016581073.76001</v>
      </c>
      <c r="AD8" s="7">
        <v>0</v>
      </c>
      <c r="AE8" s="7">
        <v>19961000000</v>
      </c>
      <c r="AF8" s="7">
        <v>5911367172</v>
      </c>
      <c r="AG8" s="7">
        <v>237144213901.76001</v>
      </c>
      <c r="AH8" s="3">
        <f t="shared" si="6"/>
        <v>18168758328991.07</v>
      </c>
      <c r="AI8" s="4">
        <f t="shared" si="7"/>
        <v>5975932842.9700003</v>
      </c>
      <c r="AJ8" s="8">
        <f t="shared" si="8"/>
        <v>5975932842.9700003</v>
      </c>
      <c r="AK8" s="7">
        <v>2515380</v>
      </c>
      <c r="AL8" s="7"/>
      <c r="AM8" s="7">
        <v>0</v>
      </c>
      <c r="AN8" s="7"/>
      <c r="AO8" s="7"/>
      <c r="AP8" s="7">
        <v>5973417462.9700003</v>
      </c>
      <c r="AQ8" s="8">
        <f t="shared" si="9"/>
        <v>0</v>
      </c>
      <c r="AR8" s="7">
        <v>0</v>
      </c>
      <c r="AS8" s="7"/>
      <c r="AT8" s="4">
        <f t="shared" si="10"/>
        <v>18162782396148.102</v>
      </c>
      <c r="AU8" s="8">
        <f t="shared" si="10"/>
        <v>18162782396148.102</v>
      </c>
      <c r="AV8" s="7">
        <v>18162782396148.102</v>
      </c>
    </row>
    <row r="9" spans="1:48" x14ac:dyDescent="0.25">
      <c r="A9" s="42">
        <v>5</v>
      </c>
      <c r="B9" s="91" t="s">
        <v>133</v>
      </c>
      <c r="C9" s="41" t="s">
        <v>4</v>
      </c>
      <c r="D9" s="2" t="s">
        <v>29</v>
      </c>
      <c r="E9" s="3">
        <f t="shared" si="0"/>
        <v>3579137338463.73</v>
      </c>
      <c r="F9" s="4">
        <f t="shared" si="1"/>
        <v>189038333112.98001</v>
      </c>
      <c r="G9" s="5">
        <v>152286098469</v>
      </c>
      <c r="H9" s="5"/>
      <c r="I9" s="6">
        <v>10451796184</v>
      </c>
      <c r="J9" s="5">
        <v>8669840874</v>
      </c>
      <c r="K9" s="5"/>
      <c r="L9" s="5"/>
      <c r="M9" s="5">
        <v>17630597585.98</v>
      </c>
      <c r="N9" s="5"/>
      <c r="O9" s="5"/>
      <c r="P9" s="4">
        <f t="shared" si="2"/>
        <v>48049538405.080002</v>
      </c>
      <c r="Q9" s="7">
        <v>0</v>
      </c>
      <c r="R9" s="7">
        <v>48049538405.080002</v>
      </c>
      <c r="S9" s="4">
        <f t="shared" si="3"/>
        <v>3241051778133.3198</v>
      </c>
      <c r="T9" s="7">
        <v>251954194973</v>
      </c>
      <c r="U9" s="7">
        <v>427036473105.97998</v>
      </c>
      <c r="V9" s="7">
        <v>1026298258542.46</v>
      </c>
      <c r="W9" s="7">
        <v>1424274163544</v>
      </c>
      <c r="X9" s="7">
        <v>89128330642.880005</v>
      </c>
      <c r="Y9" s="7">
        <v>22360357325</v>
      </c>
      <c r="Z9" s="7"/>
      <c r="AA9" s="4">
        <f t="shared" si="4"/>
        <v>0</v>
      </c>
      <c r="AB9" s="7"/>
      <c r="AC9" s="4">
        <f t="shared" si="5"/>
        <v>100997688812.35001</v>
      </c>
      <c r="AD9" s="7">
        <v>1347546733</v>
      </c>
      <c r="AE9" s="7"/>
      <c r="AF9" s="7"/>
      <c r="AG9" s="7">
        <v>99650142079.350006</v>
      </c>
      <c r="AH9" s="3">
        <f t="shared" si="6"/>
        <v>3579137338463.73</v>
      </c>
      <c r="AI9" s="4">
        <f t="shared" si="7"/>
        <v>60462578883</v>
      </c>
      <c r="AJ9" s="8">
        <f t="shared" si="8"/>
        <v>55238894677</v>
      </c>
      <c r="AK9" s="7"/>
      <c r="AL9" s="7"/>
      <c r="AM9" s="7">
        <v>47174308933</v>
      </c>
      <c r="AN9" s="7"/>
      <c r="AO9" s="7"/>
      <c r="AP9" s="7">
        <v>8064585744</v>
      </c>
      <c r="AQ9" s="8">
        <f t="shared" si="9"/>
        <v>5223684206</v>
      </c>
      <c r="AR9" s="7">
        <v>5223684206</v>
      </c>
      <c r="AS9" s="7"/>
      <c r="AT9" s="4">
        <f t="shared" si="10"/>
        <v>3518674759580.73</v>
      </c>
      <c r="AU9" s="8">
        <f t="shared" si="10"/>
        <v>3518674759580.73</v>
      </c>
      <c r="AV9" s="7">
        <v>3518674759580.73</v>
      </c>
    </row>
    <row r="10" spans="1:48" x14ac:dyDescent="0.25">
      <c r="A10" s="42">
        <v>6</v>
      </c>
      <c r="B10" s="91" t="s">
        <v>134</v>
      </c>
      <c r="C10" s="41" t="s">
        <v>5</v>
      </c>
      <c r="D10" s="2" t="s">
        <v>28</v>
      </c>
      <c r="E10" s="3">
        <f t="shared" si="0"/>
        <v>5019727453814.6797</v>
      </c>
      <c r="F10" s="4">
        <f t="shared" si="1"/>
        <v>395587130586.00006</v>
      </c>
      <c r="G10" s="5">
        <v>154553259822.23001</v>
      </c>
      <c r="H10" s="5">
        <v>45000000000</v>
      </c>
      <c r="I10" s="6">
        <v>125524674407.34</v>
      </c>
      <c r="J10" s="5">
        <v>35329677106.970001</v>
      </c>
      <c r="K10" s="5"/>
      <c r="L10" s="5"/>
      <c r="M10" s="5">
        <v>35179519249.459999</v>
      </c>
      <c r="N10" s="5"/>
      <c r="O10" s="5"/>
      <c r="P10" s="4">
        <f t="shared" si="2"/>
        <v>104063412708.53999</v>
      </c>
      <c r="Q10" s="7">
        <v>0</v>
      </c>
      <c r="R10" s="7">
        <v>104063412708.53999</v>
      </c>
      <c r="S10" s="4">
        <f t="shared" si="3"/>
        <v>4458300142200.5898</v>
      </c>
      <c r="T10" s="7">
        <v>1046288176457</v>
      </c>
      <c r="U10" s="7">
        <v>624109748091.87</v>
      </c>
      <c r="V10" s="7">
        <v>1246546098700.22</v>
      </c>
      <c r="W10" s="7">
        <v>1275613029873.5</v>
      </c>
      <c r="X10" s="7">
        <v>112491102622</v>
      </c>
      <c r="Y10" s="7">
        <v>153251986456</v>
      </c>
      <c r="Z10" s="7"/>
      <c r="AA10" s="4">
        <f t="shared" si="4"/>
        <v>0</v>
      </c>
      <c r="AB10" s="7"/>
      <c r="AC10" s="4">
        <f t="shared" si="5"/>
        <v>61776768319.550003</v>
      </c>
      <c r="AD10" s="7">
        <v>25725941</v>
      </c>
      <c r="AE10" s="7">
        <v>5586750000</v>
      </c>
      <c r="AF10" s="7">
        <v>30711236840.549999</v>
      </c>
      <c r="AG10" s="7">
        <v>25453055538</v>
      </c>
      <c r="AH10" s="3">
        <f t="shared" si="6"/>
        <v>5019727453814.6797</v>
      </c>
      <c r="AI10" s="4">
        <f t="shared" si="7"/>
        <v>27899015618</v>
      </c>
      <c r="AJ10" s="8">
        <f t="shared" si="8"/>
        <v>27899015618</v>
      </c>
      <c r="AK10" s="7">
        <v>1478750</v>
      </c>
      <c r="AL10" s="7"/>
      <c r="AM10" s="7">
        <v>0</v>
      </c>
      <c r="AN10" s="7"/>
      <c r="AO10" s="7"/>
      <c r="AP10" s="7">
        <v>27897536868</v>
      </c>
      <c r="AQ10" s="8">
        <f t="shared" si="9"/>
        <v>0</v>
      </c>
      <c r="AR10" s="7">
        <v>0</v>
      </c>
      <c r="AS10" s="7"/>
      <c r="AT10" s="4">
        <f t="shared" si="10"/>
        <v>4991828438196.6797</v>
      </c>
      <c r="AU10" s="8">
        <f t="shared" si="10"/>
        <v>4991828438196.6797</v>
      </c>
      <c r="AV10" s="7">
        <v>4991828438196.6797</v>
      </c>
    </row>
    <row r="11" spans="1:48" x14ac:dyDescent="0.25">
      <c r="A11" s="42">
        <v>7</v>
      </c>
      <c r="B11" s="91" t="s">
        <v>135</v>
      </c>
      <c r="C11" s="41" t="s">
        <v>6</v>
      </c>
      <c r="D11" s="2" t="s">
        <v>28</v>
      </c>
      <c r="E11" s="3">
        <f t="shared" si="0"/>
        <v>3881890021889.73</v>
      </c>
      <c r="F11" s="4">
        <f t="shared" si="1"/>
        <v>306148717999.77002</v>
      </c>
      <c r="G11" s="5">
        <v>217219029363</v>
      </c>
      <c r="H11" s="5"/>
      <c r="I11" s="6">
        <v>41734106067.519997</v>
      </c>
      <c r="J11" s="5">
        <v>21751728542.5</v>
      </c>
      <c r="K11" s="5"/>
      <c r="L11" s="5"/>
      <c r="M11" s="5">
        <v>25443854026.75</v>
      </c>
      <c r="N11" s="5"/>
      <c r="O11" s="5"/>
      <c r="P11" s="4">
        <f t="shared" si="2"/>
        <v>83333311980.910004</v>
      </c>
      <c r="Q11" s="7">
        <v>6625016778</v>
      </c>
      <c r="R11" s="7">
        <v>76708295202.910004</v>
      </c>
      <c r="S11" s="4">
        <f t="shared" si="3"/>
        <v>3444614208798.1699</v>
      </c>
      <c r="T11" s="7">
        <v>421799947430.16998</v>
      </c>
      <c r="U11" s="7">
        <v>502030622073.35999</v>
      </c>
      <c r="V11" s="7">
        <v>1299116969187.4399</v>
      </c>
      <c r="W11" s="7">
        <v>1103598780566</v>
      </c>
      <c r="X11" s="7">
        <v>76116647801.199997</v>
      </c>
      <c r="Y11" s="7">
        <v>41951241740</v>
      </c>
      <c r="Z11" s="7"/>
      <c r="AA11" s="4">
        <f t="shared" si="4"/>
        <v>0</v>
      </c>
      <c r="AB11" s="7"/>
      <c r="AC11" s="4">
        <f t="shared" si="5"/>
        <v>47793783110.879997</v>
      </c>
      <c r="AD11" s="7">
        <v>0</v>
      </c>
      <c r="AE11" s="7"/>
      <c r="AF11" s="7"/>
      <c r="AG11" s="7">
        <v>47793783110.879997</v>
      </c>
      <c r="AH11" s="3">
        <f t="shared" si="6"/>
        <v>3881890021889.73</v>
      </c>
      <c r="AI11" s="4">
        <f t="shared" si="7"/>
        <v>16697616605.42</v>
      </c>
      <c r="AJ11" s="8">
        <f t="shared" si="8"/>
        <v>16697616605.42</v>
      </c>
      <c r="AK11" s="7">
        <v>1742854900</v>
      </c>
      <c r="AL11" s="7"/>
      <c r="AM11" s="7">
        <v>0</v>
      </c>
      <c r="AN11" s="7"/>
      <c r="AO11" s="7"/>
      <c r="AP11" s="7">
        <v>14954761705.42</v>
      </c>
      <c r="AQ11" s="8">
        <f t="shared" si="9"/>
        <v>0</v>
      </c>
      <c r="AR11" s="7">
        <v>0</v>
      </c>
      <c r="AS11" s="7"/>
      <c r="AT11" s="4">
        <f t="shared" si="10"/>
        <v>3865192405284.3101</v>
      </c>
      <c r="AU11" s="8">
        <f t="shared" si="10"/>
        <v>3865192405284.3101</v>
      </c>
      <c r="AV11" s="7">
        <v>3865192405284.3101</v>
      </c>
    </row>
    <row r="12" spans="1:48" x14ac:dyDescent="0.25">
      <c r="A12" s="42">
        <v>8</v>
      </c>
      <c r="B12" s="91" t="s">
        <v>136</v>
      </c>
      <c r="C12" s="41" t="s">
        <v>7</v>
      </c>
      <c r="D12" s="2" t="s">
        <v>29</v>
      </c>
      <c r="E12" s="3">
        <f t="shared" si="0"/>
        <v>3966764515560.6802</v>
      </c>
      <c r="F12" s="4">
        <f t="shared" si="1"/>
        <v>228394895902.76999</v>
      </c>
      <c r="G12" s="5">
        <v>186271859315.76999</v>
      </c>
      <c r="H12" s="5"/>
      <c r="I12" s="6">
        <v>7533322570</v>
      </c>
      <c r="J12" s="5">
        <v>6309167685</v>
      </c>
      <c r="K12" s="5"/>
      <c r="L12" s="5"/>
      <c r="M12" s="5">
        <v>28280546332</v>
      </c>
      <c r="N12" s="5"/>
      <c r="O12" s="5"/>
      <c r="P12" s="4">
        <f t="shared" si="2"/>
        <v>72169835693.910004</v>
      </c>
      <c r="Q12" s="7">
        <v>0</v>
      </c>
      <c r="R12" s="7">
        <v>72169835693.910004</v>
      </c>
      <c r="S12" s="4">
        <f t="shared" si="3"/>
        <v>3528444105413</v>
      </c>
      <c r="T12" s="7">
        <v>427696534237</v>
      </c>
      <c r="U12" s="7">
        <v>546637920579</v>
      </c>
      <c r="V12" s="7">
        <v>1117402416115</v>
      </c>
      <c r="W12" s="7">
        <v>1304487577263</v>
      </c>
      <c r="X12" s="7">
        <v>124451318507</v>
      </c>
      <c r="Y12" s="7">
        <v>7768338712</v>
      </c>
      <c r="Z12" s="7"/>
      <c r="AA12" s="4">
        <f t="shared" si="4"/>
        <v>5000000000</v>
      </c>
      <c r="AB12" s="7">
        <v>5000000000</v>
      </c>
      <c r="AC12" s="4">
        <f t="shared" si="5"/>
        <v>132755678551</v>
      </c>
      <c r="AD12" s="7">
        <v>1980758493</v>
      </c>
      <c r="AE12" s="7">
        <v>1302948050</v>
      </c>
      <c r="AF12" s="7"/>
      <c r="AG12" s="7">
        <v>129471972008</v>
      </c>
      <c r="AH12" s="3">
        <f t="shared" si="6"/>
        <v>3966764515560.6802</v>
      </c>
      <c r="AI12" s="4">
        <f t="shared" si="7"/>
        <v>27374300804</v>
      </c>
      <c r="AJ12" s="8">
        <f t="shared" si="8"/>
        <v>26974265804</v>
      </c>
      <c r="AK12" s="7">
        <v>22015973</v>
      </c>
      <c r="AL12" s="7"/>
      <c r="AM12" s="7">
        <v>0</v>
      </c>
      <c r="AN12" s="7"/>
      <c r="AO12" s="7"/>
      <c r="AP12" s="7">
        <v>26952249831</v>
      </c>
      <c r="AQ12" s="8">
        <f t="shared" si="9"/>
        <v>400035000</v>
      </c>
      <c r="AR12" s="7">
        <v>400035000</v>
      </c>
      <c r="AS12" s="7"/>
      <c r="AT12" s="4">
        <f t="shared" si="10"/>
        <v>3939390214756.6802</v>
      </c>
      <c r="AU12" s="8">
        <f t="shared" si="10"/>
        <v>3939390214756.6802</v>
      </c>
      <c r="AV12" s="7">
        <v>3939390214756.6802</v>
      </c>
    </row>
    <row r="13" spans="1:48" x14ac:dyDescent="0.25">
      <c r="A13" s="42">
        <v>9</v>
      </c>
      <c r="B13" s="91" t="s">
        <v>137</v>
      </c>
      <c r="C13" s="41" t="s">
        <v>8</v>
      </c>
      <c r="D13" s="2" t="s">
        <v>29</v>
      </c>
      <c r="E13" s="3">
        <f t="shared" si="0"/>
        <v>4604394610965.5801</v>
      </c>
      <c r="F13" s="4">
        <f t="shared" si="1"/>
        <v>245874011649.86002</v>
      </c>
      <c r="G13" s="5">
        <v>163018483976.12</v>
      </c>
      <c r="H13" s="5"/>
      <c r="I13" s="6">
        <v>51835751481.32</v>
      </c>
      <c r="J13" s="5">
        <v>12184652696.6</v>
      </c>
      <c r="K13" s="5"/>
      <c r="L13" s="5"/>
      <c r="M13" s="5">
        <v>18290070560.189999</v>
      </c>
      <c r="N13" s="5"/>
      <c r="O13" s="5">
        <v>545052935.63</v>
      </c>
      <c r="P13" s="4">
        <f t="shared" si="2"/>
        <v>119748530523.72</v>
      </c>
      <c r="Q13" s="7">
        <v>17007505242.719999</v>
      </c>
      <c r="R13" s="7">
        <v>102741025281</v>
      </c>
      <c r="S13" s="4">
        <f t="shared" si="3"/>
        <v>4218851151382</v>
      </c>
      <c r="T13" s="7">
        <v>704958585977</v>
      </c>
      <c r="U13" s="7">
        <v>665246565712</v>
      </c>
      <c r="V13" s="7">
        <v>1328689595326</v>
      </c>
      <c r="W13" s="7">
        <v>1401348600041</v>
      </c>
      <c r="X13" s="7">
        <v>60648674844</v>
      </c>
      <c r="Y13" s="7">
        <v>57959129482</v>
      </c>
      <c r="Z13" s="7"/>
      <c r="AA13" s="4">
        <f t="shared" si="4"/>
        <v>0</v>
      </c>
      <c r="AB13" s="7"/>
      <c r="AC13" s="4">
        <f t="shared" si="5"/>
        <v>19920917410</v>
      </c>
      <c r="AD13" s="7">
        <v>0</v>
      </c>
      <c r="AE13" s="7"/>
      <c r="AF13" s="7">
        <v>3191300000</v>
      </c>
      <c r="AG13" s="7">
        <v>16729617410</v>
      </c>
      <c r="AH13" s="3">
        <f t="shared" si="6"/>
        <v>4604394610965.5801</v>
      </c>
      <c r="AI13" s="4">
        <f t="shared" si="7"/>
        <v>6010823953.5</v>
      </c>
      <c r="AJ13" s="8">
        <f t="shared" si="8"/>
        <v>6010823953.5</v>
      </c>
      <c r="AK13" s="7"/>
      <c r="AL13" s="7"/>
      <c r="AM13" s="7">
        <v>0</v>
      </c>
      <c r="AN13" s="7"/>
      <c r="AO13" s="7"/>
      <c r="AP13" s="7">
        <v>6010823953.5</v>
      </c>
      <c r="AQ13" s="8">
        <f t="shared" si="9"/>
        <v>0</v>
      </c>
      <c r="AR13" s="7">
        <v>0</v>
      </c>
      <c r="AS13" s="7"/>
      <c r="AT13" s="4">
        <f t="shared" si="10"/>
        <v>4598383787012.0801</v>
      </c>
      <c r="AU13" s="8">
        <f t="shared" si="10"/>
        <v>4598383787012.0801</v>
      </c>
      <c r="AV13" s="7">
        <v>4598383787012.0801</v>
      </c>
    </row>
    <row r="14" spans="1:48" x14ac:dyDescent="0.25">
      <c r="A14" s="42">
        <v>10</v>
      </c>
      <c r="B14" s="91" t="s">
        <v>138</v>
      </c>
      <c r="C14" s="41" t="s">
        <v>9</v>
      </c>
      <c r="D14" s="2" t="s">
        <v>28</v>
      </c>
      <c r="E14" s="3">
        <f t="shared" si="0"/>
        <v>5592497171595.1807</v>
      </c>
      <c r="F14" s="4">
        <f t="shared" si="1"/>
        <v>843348983281.03003</v>
      </c>
      <c r="G14" s="5">
        <v>465890847641.22998</v>
      </c>
      <c r="H14" s="5"/>
      <c r="I14" s="6">
        <v>324121565410.79999</v>
      </c>
      <c r="J14" s="5">
        <v>18260282401.52</v>
      </c>
      <c r="K14" s="5"/>
      <c r="L14" s="5"/>
      <c r="M14" s="5">
        <v>35076287827.480003</v>
      </c>
      <c r="N14" s="5"/>
      <c r="O14" s="5"/>
      <c r="P14" s="4">
        <f t="shared" si="2"/>
        <v>69038066912.080002</v>
      </c>
      <c r="Q14" s="7">
        <v>4076065588.3499999</v>
      </c>
      <c r="R14" s="7">
        <v>64962001323.730003</v>
      </c>
      <c r="S14" s="4">
        <f t="shared" si="3"/>
        <v>4317924512118.7002</v>
      </c>
      <c r="T14" s="7">
        <v>664345235318</v>
      </c>
      <c r="U14" s="7">
        <v>545329696200.15002</v>
      </c>
      <c r="V14" s="7">
        <v>1014281189558.1801</v>
      </c>
      <c r="W14" s="7">
        <v>2040254754241.1001</v>
      </c>
      <c r="X14" s="7">
        <v>35279912986.269997</v>
      </c>
      <c r="Y14" s="7">
        <v>18433723815</v>
      </c>
      <c r="Z14" s="7"/>
      <c r="AA14" s="4">
        <f t="shared" si="4"/>
        <v>0</v>
      </c>
      <c r="AB14" s="7"/>
      <c r="AC14" s="4">
        <f t="shared" si="5"/>
        <v>362185609283.37</v>
      </c>
      <c r="AD14" s="7">
        <v>202747500</v>
      </c>
      <c r="AE14" s="7">
        <v>32965646159</v>
      </c>
      <c r="AF14" s="7">
        <v>13418025039</v>
      </c>
      <c r="AG14" s="7">
        <v>315599190585.37</v>
      </c>
      <c r="AH14" s="3">
        <f t="shared" si="6"/>
        <v>5592497171595.2402</v>
      </c>
      <c r="AI14" s="4">
        <f t="shared" si="7"/>
        <v>40069464780.5</v>
      </c>
      <c r="AJ14" s="8">
        <f t="shared" si="8"/>
        <v>40069464780.5</v>
      </c>
      <c r="AK14" s="7"/>
      <c r="AL14" s="7"/>
      <c r="AM14" s="7">
        <v>40069464780.5</v>
      </c>
      <c r="AN14" s="7"/>
      <c r="AO14" s="7"/>
      <c r="AP14" s="7"/>
      <c r="AQ14" s="8">
        <f t="shared" si="9"/>
        <v>0</v>
      </c>
      <c r="AR14" s="7">
        <v>0</v>
      </c>
      <c r="AS14" s="7"/>
      <c r="AT14" s="4">
        <f t="shared" si="10"/>
        <v>5552427706814.7402</v>
      </c>
      <c r="AU14" s="8">
        <f t="shared" si="10"/>
        <v>5552427706814.7402</v>
      </c>
      <c r="AV14" s="7">
        <v>5552427706814.7402</v>
      </c>
    </row>
    <row r="15" spans="1:48" x14ac:dyDescent="0.25">
      <c r="A15" s="42">
        <v>11</v>
      </c>
      <c r="B15" s="91" t="s">
        <v>139</v>
      </c>
      <c r="C15" s="41" t="s">
        <v>10</v>
      </c>
      <c r="D15" s="2" t="s">
        <v>29</v>
      </c>
      <c r="E15" s="3">
        <f t="shared" si="0"/>
        <v>3401795802666.9902</v>
      </c>
      <c r="F15" s="4">
        <f t="shared" si="1"/>
        <v>182866635712.23999</v>
      </c>
      <c r="G15" s="5">
        <v>155369181996</v>
      </c>
      <c r="H15" s="5"/>
      <c r="I15" s="6">
        <v>8031023634</v>
      </c>
      <c r="J15" s="5">
        <v>3972413209</v>
      </c>
      <c r="K15" s="5"/>
      <c r="L15" s="5"/>
      <c r="M15" s="5">
        <v>15327903953.24</v>
      </c>
      <c r="N15" s="5"/>
      <c r="O15" s="5">
        <v>166112920</v>
      </c>
      <c r="P15" s="4">
        <f t="shared" si="2"/>
        <v>30103086339.75</v>
      </c>
      <c r="Q15" s="7">
        <v>0</v>
      </c>
      <c r="R15" s="7">
        <v>30103086339.75</v>
      </c>
      <c r="S15" s="4">
        <f t="shared" si="3"/>
        <v>3158915380226</v>
      </c>
      <c r="T15" s="7">
        <v>622766140903</v>
      </c>
      <c r="U15" s="7">
        <v>241892515241</v>
      </c>
      <c r="V15" s="7">
        <v>934853763760</v>
      </c>
      <c r="W15" s="7">
        <v>1315834205605</v>
      </c>
      <c r="X15" s="7">
        <v>36508154717</v>
      </c>
      <c r="Y15" s="7">
        <v>7060600000</v>
      </c>
      <c r="Z15" s="7"/>
      <c r="AA15" s="4">
        <f t="shared" si="4"/>
        <v>0</v>
      </c>
      <c r="AB15" s="7"/>
      <c r="AC15" s="4">
        <f t="shared" si="5"/>
        <v>29910700389</v>
      </c>
      <c r="AD15" s="7">
        <v>0</v>
      </c>
      <c r="AE15" s="7"/>
      <c r="AF15" s="7">
        <v>2571655500</v>
      </c>
      <c r="AG15" s="7">
        <v>27339044889</v>
      </c>
      <c r="AH15" s="3">
        <f t="shared" si="6"/>
        <v>3401795802666.9902</v>
      </c>
      <c r="AI15" s="4">
        <f t="shared" si="7"/>
        <v>67429536110</v>
      </c>
      <c r="AJ15" s="8">
        <f t="shared" si="8"/>
        <v>67429536110</v>
      </c>
      <c r="AK15" s="7"/>
      <c r="AL15" s="7">
        <v>88532712</v>
      </c>
      <c r="AM15" s="7">
        <v>0</v>
      </c>
      <c r="AN15" s="7"/>
      <c r="AO15" s="7"/>
      <c r="AP15" s="7">
        <v>67341003398</v>
      </c>
      <c r="AQ15" s="8">
        <f t="shared" si="9"/>
        <v>0</v>
      </c>
      <c r="AR15" s="7">
        <v>0</v>
      </c>
      <c r="AS15" s="7"/>
      <c r="AT15" s="4">
        <f t="shared" si="10"/>
        <v>3334366266556.9902</v>
      </c>
      <c r="AU15" s="8">
        <f t="shared" si="10"/>
        <v>3334366266556.9902</v>
      </c>
      <c r="AV15" s="7">
        <v>3334366266556.9902</v>
      </c>
    </row>
    <row r="16" spans="1:48" x14ac:dyDescent="0.25">
      <c r="A16" s="42">
        <v>12</v>
      </c>
      <c r="B16" s="91" t="s">
        <v>140</v>
      </c>
      <c r="C16" s="41" t="s">
        <v>11</v>
      </c>
      <c r="D16" s="2" t="s">
        <v>28</v>
      </c>
      <c r="E16" s="3">
        <f t="shared" si="0"/>
        <v>4145928277813.0801</v>
      </c>
      <c r="F16" s="4">
        <f t="shared" si="1"/>
        <v>195099000056.48001</v>
      </c>
      <c r="G16" s="5">
        <v>165583613917</v>
      </c>
      <c r="H16" s="5"/>
      <c r="I16" s="6">
        <v>12921639008.630001</v>
      </c>
      <c r="J16" s="5">
        <v>223449997.75</v>
      </c>
      <c r="K16" s="5"/>
      <c r="L16" s="5"/>
      <c r="M16" s="5">
        <v>16370297133.1</v>
      </c>
      <c r="N16" s="5"/>
      <c r="O16" s="5"/>
      <c r="P16" s="4">
        <f t="shared" si="2"/>
        <v>46251589865.519997</v>
      </c>
      <c r="Q16" s="7">
        <v>1344960000</v>
      </c>
      <c r="R16" s="7">
        <v>44906629865.519997</v>
      </c>
      <c r="S16" s="4">
        <f t="shared" si="3"/>
        <v>3796161661512.0801</v>
      </c>
      <c r="T16" s="7">
        <v>727385995903.07996</v>
      </c>
      <c r="U16" s="7">
        <v>444719597409</v>
      </c>
      <c r="V16" s="7">
        <v>1079426790021</v>
      </c>
      <c r="W16" s="7">
        <v>1492923602154</v>
      </c>
      <c r="X16" s="7">
        <v>51705676025</v>
      </c>
      <c r="Y16" s="7"/>
      <c r="Z16" s="7"/>
      <c r="AA16" s="4">
        <f t="shared" si="4"/>
        <v>30000000000</v>
      </c>
      <c r="AB16" s="7">
        <v>30000000000</v>
      </c>
      <c r="AC16" s="4">
        <f t="shared" si="5"/>
        <v>78416026379</v>
      </c>
      <c r="AD16" s="7">
        <v>0</v>
      </c>
      <c r="AE16" s="7"/>
      <c r="AF16" s="7">
        <v>13885196993</v>
      </c>
      <c r="AG16" s="7">
        <v>64530829386</v>
      </c>
      <c r="AH16" s="3">
        <f t="shared" si="6"/>
        <v>4145928277813.0801</v>
      </c>
      <c r="AI16" s="4">
        <f t="shared" si="7"/>
        <v>86085936315</v>
      </c>
      <c r="AJ16" s="8">
        <f t="shared" si="8"/>
        <v>86085936315</v>
      </c>
      <c r="AK16" s="7">
        <v>1740500</v>
      </c>
      <c r="AL16" s="7"/>
      <c r="AM16" s="7">
        <v>0</v>
      </c>
      <c r="AN16" s="7"/>
      <c r="AO16" s="7"/>
      <c r="AP16" s="7">
        <v>86084195815</v>
      </c>
      <c r="AQ16" s="8">
        <f t="shared" si="9"/>
        <v>0</v>
      </c>
      <c r="AR16" s="7">
        <v>0</v>
      </c>
      <c r="AS16" s="7"/>
      <c r="AT16" s="4">
        <f t="shared" si="10"/>
        <v>4059842341498.0801</v>
      </c>
      <c r="AU16" s="8">
        <f t="shared" si="10"/>
        <v>4059842341498.0801</v>
      </c>
      <c r="AV16" s="7">
        <v>4059842341498.0801</v>
      </c>
    </row>
    <row r="17" spans="1:48" x14ac:dyDescent="0.25">
      <c r="A17" s="42">
        <v>13</v>
      </c>
      <c r="B17" s="91" t="s">
        <v>141</v>
      </c>
      <c r="C17" s="41" t="s">
        <v>12</v>
      </c>
      <c r="D17" s="2" t="s">
        <v>28</v>
      </c>
      <c r="E17" s="3">
        <f t="shared" si="0"/>
        <v>2238401002560.4902</v>
      </c>
      <c r="F17" s="4">
        <f t="shared" si="1"/>
        <v>139393898165.28998</v>
      </c>
      <c r="G17" s="5">
        <v>64748441661</v>
      </c>
      <c r="H17" s="5"/>
      <c r="I17" s="6">
        <v>47609254154.959999</v>
      </c>
      <c r="J17" s="5">
        <v>6895712475</v>
      </c>
      <c r="K17" s="5"/>
      <c r="L17" s="5"/>
      <c r="M17" s="5">
        <v>19902781541</v>
      </c>
      <c r="N17" s="5"/>
      <c r="O17" s="5">
        <v>237708333.33000001</v>
      </c>
      <c r="P17" s="4">
        <f t="shared" si="2"/>
        <v>29748397467.790001</v>
      </c>
      <c r="Q17" s="7">
        <v>0</v>
      </c>
      <c r="R17" s="7">
        <v>29748397467.790001</v>
      </c>
      <c r="S17" s="4">
        <f t="shared" si="3"/>
        <v>2049804317459</v>
      </c>
      <c r="T17" s="7">
        <v>199537050905</v>
      </c>
      <c r="U17" s="7">
        <v>412998962970</v>
      </c>
      <c r="V17" s="7">
        <v>560716949712</v>
      </c>
      <c r="W17" s="7">
        <v>776783873328</v>
      </c>
      <c r="X17" s="7">
        <v>71274921294</v>
      </c>
      <c r="Y17" s="7">
        <v>28492559250</v>
      </c>
      <c r="Z17" s="7"/>
      <c r="AA17" s="4">
        <f t="shared" si="4"/>
        <v>0</v>
      </c>
      <c r="AB17" s="7"/>
      <c r="AC17" s="4">
        <f t="shared" si="5"/>
        <v>19454389468.41</v>
      </c>
      <c r="AD17" s="7">
        <v>2990255677</v>
      </c>
      <c r="AE17" s="7">
        <v>4885440732</v>
      </c>
      <c r="AF17" s="7">
        <v>3452917582</v>
      </c>
      <c r="AG17" s="7">
        <v>8125775477.4099998</v>
      </c>
      <c r="AH17" s="3">
        <f t="shared" si="6"/>
        <v>2238401002560.4902</v>
      </c>
      <c r="AI17" s="4">
        <f t="shared" si="7"/>
        <v>6014760279.0799999</v>
      </c>
      <c r="AJ17" s="8">
        <f t="shared" si="8"/>
        <v>5180345465.6700001</v>
      </c>
      <c r="AK17" s="7">
        <v>28668858</v>
      </c>
      <c r="AL17" s="7">
        <v>618964346.66999996</v>
      </c>
      <c r="AM17" s="7">
        <v>0</v>
      </c>
      <c r="AN17" s="7"/>
      <c r="AO17" s="7"/>
      <c r="AP17" s="7">
        <v>4532712261</v>
      </c>
      <c r="AQ17" s="8">
        <f t="shared" si="9"/>
        <v>834414813.40999997</v>
      </c>
      <c r="AR17" s="7">
        <v>834414813.40999997</v>
      </c>
      <c r="AS17" s="7"/>
      <c r="AT17" s="4">
        <f t="shared" si="10"/>
        <v>2232386242281.4102</v>
      </c>
      <c r="AU17" s="8">
        <f t="shared" si="10"/>
        <v>2232386242281.4102</v>
      </c>
      <c r="AV17" s="7">
        <v>2232386242281.4102</v>
      </c>
    </row>
    <row r="18" spans="1:48" x14ac:dyDescent="0.25">
      <c r="A18" s="42">
        <v>14</v>
      </c>
      <c r="B18" s="91" t="s">
        <v>142</v>
      </c>
      <c r="C18" s="41" t="s">
        <v>13</v>
      </c>
      <c r="D18" s="2" t="s">
        <v>29</v>
      </c>
      <c r="E18" s="3">
        <f t="shared" si="0"/>
        <v>4474138024624.3203</v>
      </c>
      <c r="F18" s="4">
        <f t="shared" si="1"/>
        <v>309173838688.70996</v>
      </c>
      <c r="G18" s="5">
        <v>223847451135</v>
      </c>
      <c r="H18" s="5">
        <v>8000000000</v>
      </c>
      <c r="I18" s="6">
        <v>125333603217</v>
      </c>
      <c r="J18" s="5">
        <v>19160516217.299999</v>
      </c>
      <c r="K18" s="5"/>
      <c r="L18" s="5"/>
      <c r="M18" s="5">
        <v>9427938985.2399998</v>
      </c>
      <c r="N18" s="5"/>
      <c r="O18" s="5">
        <v>-76595670865.830002</v>
      </c>
      <c r="P18" s="4">
        <f t="shared" si="2"/>
        <v>103938758198.36</v>
      </c>
      <c r="Q18" s="7">
        <v>822764400</v>
      </c>
      <c r="R18" s="7">
        <v>103115993798.36</v>
      </c>
      <c r="S18" s="4">
        <f t="shared" si="3"/>
        <v>3976104365086.8701</v>
      </c>
      <c r="T18" s="7">
        <v>1452873461879</v>
      </c>
      <c r="U18" s="7">
        <v>457245452917.5</v>
      </c>
      <c r="V18" s="7">
        <v>991264723669.20996</v>
      </c>
      <c r="W18" s="7">
        <v>990051896894.37</v>
      </c>
      <c r="X18" s="7">
        <v>70435206995</v>
      </c>
      <c r="Y18" s="7">
        <v>14233622731.790001</v>
      </c>
      <c r="Z18" s="7"/>
      <c r="AA18" s="4">
        <f t="shared" si="4"/>
        <v>0</v>
      </c>
      <c r="AB18" s="7"/>
      <c r="AC18" s="4">
        <f t="shared" si="5"/>
        <v>84921062650.380005</v>
      </c>
      <c r="AD18" s="7">
        <v>629078999</v>
      </c>
      <c r="AE18" s="7">
        <v>34495480000</v>
      </c>
      <c r="AF18" s="7">
        <v>14881645150</v>
      </c>
      <c r="AG18" s="7">
        <v>34914858501.379997</v>
      </c>
      <c r="AH18" s="3">
        <f t="shared" si="6"/>
        <v>4474138024624.3203</v>
      </c>
      <c r="AI18" s="4">
        <f t="shared" si="7"/>
        <v>4362878668.1099997</v>
      </c>
      <c r="AJ18" s="8">
        <f t="shared" si="8"/>
        <v>4362878668.1099997</v>
      </c>
      <c r="AK18" s="7">
        <v>23961994</v>
      </c>
      <c r="AL18" s="7"/>
      <c r="AM18" s="7">
        <v>0</v>
      </c>
      <c r="AN18" s="7"/>
      <c r="AO18" s="7"/>
      <c r="AP18" s="7">
        <v>4338916674.1099997</v>
      </c>
      <c r="AQ18" s="8">
        <f t="shared" si="9"/>
        <v>0</v>
      </c>
      <c r="AR18" s="7">
        <v>0</v>
      </c>
      <c r="AS18" s="7"/>
      <c r="AT18" s="4">
        <f t="shared" si="10"/>
        <v>4469775145956.21</v>
      </c>
      <c r="AU18" s="8">
        <f t="shared" si="10"/>
        <v>4469775145956.21</v>
      </c>
      <c r="AV18" s="7">
        <v>4469775145956.21</v>
      </c>
    </row>
    <row r="19" spans="1:48" x14ac:dyDescent="0.25">
      <c r="A19" s="42">
        <v>15</v>
      </c>
      <c r="B19" s="91" t="s">
        <v>143</v>
      </c>
      <c r="C19" s="41" t="s">
        <v>14</v>
      </c>
      <c r="D19" s="2" t="s">
        <v>29</v>
      </c>
      <c r="E19" s="3">
        <f t="shared" si="0"/>
        <v>4650491921373.21</v>
      </c>
      <c r="F19" s="4">
        <f t="shared" si="1"/>
        <v>353536146724.46997</v>
      </c>
      <c r="G19" s="5">
        <v>270999335804.72998</v>
      </c>
      <c r="H19" s="5"/>
      <c r="I19" s="6">
        <v>21044698354.549999</v>
      </c>
      <c r="J19" s="5">
        <v>9586465508.9899998</v>
      </c>
      <c r="K19" s="5"/>
      <c r="L19" s="5"/>
      <c r="M19" s="5">
        <v>51905647056.199997</v>
      </c>
      <c r="N19" s="5"/>
      <c r="O19" s="5"/>
      <c r="P19" s="4">
        <f t="shared" si="2"/>
        <v>91659004907.850006</v>
      </c>
      <c r="Q19" s="7">
        <v>471691935</v>
      </c>
      <c r="R19" s="7">
        <v>91187312972.850006</v>
      </c>
      <c r="S19" s="4">
        <f t="shared" si="3"/>
        <v>4035922115079.75</v>
      </c>
      <c r="T19" s="7">
        <v>433029013632</v>
      </c>
      <c r="U19" s="7">
        <v>822931962784.67004</v>
      </c>
      <c r="V19" s="7">
        <v>1103268570833.9099</v>
      </c>
      <c r="W19" s="7">
        <v>1547200120641.72</v>
      </c>
      <c r="X19" s="7">
        <v>112224228520.45</v>
      </c>
      <c r="Y19" s="7">
        <v>17268218667</v>
      </c>
      <c r="Z19" s="7"/>
      <c r="AA19" s="4">
        <f t="shared" si="4"/>
        <v>20903544357</v>
      </c>
      <c r="AB19" s="7">
        <v>20903544357</v>
      </c>
      <c r="AC19" s="4">
        <f t="shared" si="5"/>
        <v>148471110304.14001</v>
      </c>
      <c r="AD19" s="7">
        <v>982345000</v>
      </c>
      <c r="AE19" s="7">
        <v>8420541200</v>
      </c>
      <c r="AF19" s="7"/>
      <c r="AG19" s="7">
        <v>139068224104.14001</v>
      </c>
      <c r="AH19" s="3">
        <f t="shared" si="6"/>
        <v>4650491921373.21</v>
      </c>
      <c r="AI19" s="4">
        <f t="shared" si="7"/>
        <v>91189708323.330002</v>
      </c>
      <c r="AJ19" s="8">
        <f t="shared" si="8"/>
        <v>91189708323.330002</v>
      </c>
      <c r="AK19" s="7">
        <v>321381555</v>
      </c>
      <c r="AL19" s="7"/>
      <c r="AM19" s="7">
        <v>0</v>
      </c>
      <c r="AN19" s="7"/>
      <c r="AO19" s="7"/>
      <c r="AP19" s="7">
        <v>90868326768.330002</v>
      </c>
      <c r="AQ19" s="8">
        <f t="shared" si="9"/>
        <v>0</v>
      </c>
      <c r="AR19" s="7">
        <v>0</v>
      </c>
      <c r="AS19" s="7"/>
      <c r="AT19" s="4">
        <f t="shared" si="10"/>
        <v>4559302213049.8799</v>
      </c>
      <c r="AU19" s="8">
        <f t="shared" si="10"/>
        <v>4559302213049.8799</v>
      </c>
      <c r="AV19" s="7">
        <v>4559302213049.8799</v>
      </c>
    </row>
    <row r="20" spans="1:48" x14ac:dyDescent="0.25">
      <c r="A20" s="42">
        <v>16</v>
      </c>
      <c r="B20" s="91" t="s">
        <v>144</v>
      </c>
      <c r="C20" s="41" t="s">
        <v>15</v>
      </c>
      <c r="D20" s="2" t="s">
        <v>28</v>
      </c>
      <c r="E20" s="3">
        <f t="shared" si="0"/>
        <v>3107278004406.4497</v>
      </c>
      <c r="F20" s="4">
        <f t="shared" si="1"/>
        <v>210329889003.13</v>
      </c>
      <c r="G20" s="5">
        <v>111543702544.35001</v>
      </c>
      <c r="H20" s="5">
        <v>45000000000</v>
      </c>
      <c r="I20" s="6">
        <v>27647183373</v>
      </c>
      <c r="J20" s="5">
        <v>7787189734.3299999</v>
      </c>
      <c r="K20" s="5"/>
      <c r="L20" s="5"/>
      <c r="M20" s="5">
        <v>18351813351.450001</v>
      </c>
      <c r="N20" s="5"/>
      <c r="O20" s="5"/>
      <c r="P20" s="4">
        <f t="shared" si="2"/>
        <v>37650825445.140007</v>
      </c>
      <c r="Q20" s="7">
        <v>1478656685</v>
      </c>
      <c r="R20" s="7">
        <v>36172168760.140007</v>
      </c>
      <c r="S20" s="4">
        <f t="shared" si="3"/>
        <v>2833585673400.8398</v>
      </c>
      <c r="T20" s="7">
        <v>346945539757.34998</v>
      </c>
      <c r="U20" s="7">
        <v>412414236200.42999</v>
      </c>
      <c r="V20" s="7">
        <v>660569116413.37</v>
      </c>
      <c r="W20" s="7">
        <v>1325845056572.1599</v>
      </c>
      <c r="X20" s="7">
        <v>58474875722.370003</v>
      </c>
      <c r="Y20" s="7">
        <v>29336848735.16</v>
      </c>
      <c r="Z20" s="7"/>
      <c r="AA20" s="4">
        <f t="shared" si="4"/>
        <v>0</v>
      </c>
      <c r="AB20" s="7"/>
      <c r="AC20" s="4">
        <f t="shared" si="5"/>
        <v>25711616557.34</v>
      </c>
      <c r="AD20" s="7">
        <v>0</v>
      </c>
      <c r="AE20" s="7"/>
      <c r="AF20" s="7"/>
      <c r="AG20" s="7">
        <v>25711616557.34</v>
      </c>
      <c r="AH20" s="3">
        <f t="shared" si="6"/>
        <v>3107278004406.4497</v>
      </c>
      <c r="AI20" s="4">
        <f t="shared" si="7"/>
        <v>59130403537.400002</v>
      </c>
      <c r="AJ20" s="8">
        <f t="shared" si="8"/>
        <v>58974153537.400002</v>
      </c>
      <c r="AK20" s="7">
        <v>43457846945</v>
      </c>
      <c r="AL20" s="7">
        <v>770425178</v>
      </c>
      <c r="AM20" s="7">
        <v>3422536971.4000001</v>
      </c>
      <c r="AN20" s="7"/>
      <c r="AO20" s="7"/>
      <c r="AP20" s="7">
        <v>11323344443</v>
      </c>
      <c r="AQ20" s="8">
        <f t="shared" si="9"/>
        <v>156250000</v>
      </c>
      <c r="AR20" s="7">
        <v>0</v>
      </c>
      <c r="AS20" s="7">
        <v>156250000</v>
      </c>
      <c r="AT20" s="4">
        <f t="shared" si="10"/>
        <v>3048147600869.0498</v>
      </c>
      <c r="AU20" s="8">
        <f t="shared" si="10"/>
        <v>3048147600869.0498</v>
      </c>
      <c r="AV20" s="7">
        <v>3048147600869.0498</v>
      </c>
    </row>
    <row r="21" spans="1:48" x14ac:dyDescent="0.25">
      <c r="A21" s="42">
        <v>17</v>
      </c>
      <c r="B21" s="91" t="s">
        <v>145</v>
      </c>
      <c r="C21" s="41" t="s">
        <v>16</v>
      </c>
      <c r="D21" s="2" t="s">
        <v>29</v>
      </c>
      <c r="E21" s="3">
        <f t="shared" si="0"/>
        <v>4287140779583.7603</v>
      </c>
      <c r="F21" s="4">
        <f t="shared" si="1"/>
        <v>310345974269.96002</v>
      </c>
      <c r="G21" s="5">
        <v>295954380302</v>
      </c>
      <c r="H21" s="5"/>
      <c r="I21" s="6">
        <v>40454542</v>
      </c>
      <c r="J21" s="5">
        <v>1317598300</v>
      </c>
      <c r="K21" s="5"/>
      <c r="L21" s="5"/>
      <c r="M21" s="5">
        <v>12878534788</v>
      </c>
      <c r="N21" s="5"/>
      <c r="O21" s="5">
        <v>155006337.96000001</v>
      </c>
      <c r="P21" s="4">
        <f t="shared" si="2"/>
        <v>118824893166.48</v>
      </c>
      <c r="Q21" s="7">
        <v>1198071521.51</v>
      </c>
      <c r="R21" s="7">
        <v>117626821644.97</v>
      </c>
      <c r="S21" s="4">
        <f t="shared" si="3"/>
        <v>3538311935807.3203</v>
      </c>
      <c r="T21" s="7">
        <v>465242643209.40002</v>
      </c>
      <c r="U21" s="7">
        <v>493705467581.60999</v>
      </c>
      <c r="V21" s="7">
        <v>909857618092.92004</v>
      </c>
      <c r="W21" s="7">
        <v>1456707303743</v>
      </c>
      <c r="X21" s="7">
        <v>74199147151.389999</v>
      </c>
      <c r="Y21" s="7">
        <v>138599756029</v>
      </c>
      <c r="Z21" s="7"/>
      <c r="AA21" s="4">
        <f t="shared" si="4"/>
        <v>10000000000</v>
      </c>
      <c r="AB21" s="7">
        <v>10000000000</v>
      </c>
      <c r="AC21" s="4">
        <f t="shared" si="5"/>
        <v>309657976340</v>
      </c>
      <c r="AD21" s="7">
        <v>57852250</v>
      </c>
      <c r="AE21" s="7"/>
      <c r="AF21" s="7">
        <v>87038000</v>
      </c>
      <c r="AG21" s="7">
        <v>309513086090</v>
      </c>
      <c r="AH21" s="3">
        <f t="shared" si="6"/>
        <v>4287140779583.7598</v>
      </c>
      <c r="AI21" s="4">
        <f t="shared" si="7"/>
        <v>4703212920</v>
      </c>
      <c r="AJ21" s="8">
        <f t="shared" si="8"/>
        <v>4703212920</v>
      </c>
      <c r="AK21" s="7">
        <v>39010403</v>
      </c>
      <c r="AL21" s="7"/>
      <c r="AM21" s="7">
        <v>0</v>
      </c>
      <c r="AN21" s="7"/>
      <c r="AO21" s="7"/>
      <c r="AP21" s="7">
        <v>4664202517</v>
      </c>
      <c r="AQ21" s="8">
        <f t="shared" si="9"/>
        <v>0</v>
      </c>
      <c r="AR21" s="7">
        <v>0</v>
      </c>
      <c r="AS21" s="7"/>
      <c r="AT21" s="4">
        <f t="shared" si="10"/>
        <v>4282437566663.7598</v>
      </c>
      <c r="AU21" s="8">
        <f t="shared" si="10"/>
        <v>4282437566663.7598</v>
      </c>
      <c r="AV21" s="7">
        <v>4282437566663.7598</v>
      </c>
    </row>
    <row r="22" spans="1:48" x14ac:dyDescent="0.25">
      <c r="A22" s="42">
        <v>18</v>
      </c>
      <c r="B22" s="91" t="s">
        <v>146</v>
      </c>
      <c r="C22" s="41" t="s">
        <v>17</v>
      </c>
      <c r="D22" s="2" t="s">
        <v>29</v>
      </c>
      <c r="E22" s="3">
        <f t="shared" si="0"/>
        <v>25247736636746.961</v>
      </c>
      <c r="F22" s="4">
        <f t="shared" si="1"/>
        <v>2181755845376.2998</v>
      </c>
      <c r="G22" s="5">
        <v>1228875969213</v>
      </c>
      <c r="H22" s="5"/>
      <c r="I22" s="6">
        <v>842172431108.83997</v>
      </c>
      <c r="J22" s="5">
        <v>56122147101.669998</v>
      </c>
      <c r="K22" s="5"/>
      <c r="L22" s="5"/>
      <c r="M22" s="5">
        <v>54585297952.790001</v>
      </c>
      <c r="N22" s="5"/>
      <c r="O22" s="5"/>
      <c r="P22" s="4">
        <f t="shared" si="2"/>
        <v>810680724607.77002</v>
      </c>
      <c r="Q22" s="7">
        <v>368630160</v>
      </c>
      <c r="R22" s="7">
        <v>810312094447.77002</v>
      </c>
      <c r="S22" s="4">
        <f t="shared" si="3"/>
        <v>22000028099513.512</v>
      </c>
      <c r="T22" s="7">
        <v>15686709665756</v>
      </c>
      <c r="U22" s="7">
        <v>1078827766814.9</v>
      </c>
      <c r="V22" s="7">
        <v>2523080499949.7202</v>
      </c>
      <c r="W22" s="7">
        <v>2472679840467.8901</v>
      </c>
      <c r="X22" s="7">
        <v>69505685413</v>
      </c>
      <c r="Y22" s="7">
        <v>169224641112</v>
      </c>
      <c r="Z22" s="7"/>
      <c r="AA22" s="4">
        <f t="shared" si="4"/>
        <v>0</v>
      </c>
      <c r="AB22" s="7"/>
      <c r="AC22" s="4">
        <f t="shared" si="5"/>
        <v>255271967249.38</v>
      </c>
      <c r="AD22" s="7">
        <v>512764428</v>
      </c>
      <c r="AE22" s="7">
        <v>211827200000</v>
      </c>
      <c r="AF22" s="7">
        <v>20101713740</v>
      </c>
      <c r="AG22" s="7">
        <v>22830289081.380001</v>
      </c>
      <c r="AH22" s="3">
        <f t="shared" si="6"/>
        <v>25247736636746.617</v>
      </c>
      <c r="AI22" s="4">
        <f t="shared" si="7"/>
        <v>271735854496</v>
      </c>
      <c r="AJ22" s="8">
        <f t="shared" si="8"/>
        <v>271735854496</v>
      </c>
      <c r="AK22" s="7">
        <v>407113925</v>
      </c>
      <c r="AL22" s="7"/>
      <c r="AM22" s="7">
        <v>0</v>
      </c>
      <c r="AN22" s="7"/>
      <c r="AO22" s="7"/>
      <c r="AP22" s="7">
        <v>271328740571</v>
      </c>
      <c r="AQ22" s="8">
        <f t="shared" si="9"/>
        <v>0</v>
      </c>
      <c r="AR22" s="7">
        <v>0</v>
      </c>
      <c r="AS22" s="7"/>
      <c r="AT22" s="4">
        <f t="shared" si="10"/>
        <v>24976000782250.617</v>
      </c>
      <c r="AU22" s="8">
        <f t="shared" si="10"/>
        <v>24976000782250.617</v>
      </c>
      <c r="AV22" s="7">
        <v>24976000782250.617</v>
      </c>
    </row>
    <row r="23" spans="1:48" x14ac:dyDescent="0.25">
      <c r="A23" s="42">
        <v>19</v>
      </c>
      <c r="B23" s="91" t="s">
        <v>147</v>
      </c>
      <c r="C23" s="41" t="s">
        <v>18</v>
      </c>
      <c r="D23" s="2" t="s">
        <v>28</v>
      </c>
      <c r="E23" s="3">
        <f t="shared" si="0"/>
        <v>7776755170073.4307</v>
      </c>
      <c r="F23" s="4">
        <f t="shared" si="1"/>
        <v>984987736418.81995</v>
      </c>
      <c r="G23" s="5">
        <v>747466478793.37</v>
      </c>
      <c r="H23" s="5"/>
      <c r="I23" s="6">
        <v>192492946255.54001</v>
      </c>
      <c r="J23" s="5">
        <v>20783481232.09</v>
      </c>
      <c r="K23" s="5"/>
      <c r="L23" s="5"/>
      <c r="M23" s="5">
        <v>24244830137.82</v>
      </c>
      <c r="N23" s="5"/>
      <c r="O23" s="5"/>
      <c r="P23" s="4">
        <f t="shared" si="2"/>
        <v>203913297055.18002</v>
      </c>
      <c r="Q23" s="7">
        <v>7195763957.6700001</v>
      </c>
      <c r="R23" s="7">
        <v>196717533097.51001</v>
      </c>
      <c r="S23" s="4">
        <f t="shared" si="3"/>
        <v>6535465553488.9805</v>
      </c>
      <c r="T23" s="7">
        <v>1232636330490</v>
      </c>
      <c r="U23" s="7">
        <v>793160004927.98999</v>
      </c>
      <c r="V23" s="7">
        <v>1883098730346.6001</v>
      </c>
      <c r="W23" s="7">
        <v>2534962712706.9902</v>
      </c>
      <c r="X23" s="7">
        <v>66020115886.400002</v>
      </c>
      <c r="Y23" s="7">
        <v>25587659131</v>
      </c>
      <c r="Z23" s="7"/>
      <c r="AA23" s="4">
        <f t="shared" si="4"/>
        <v>0</v>
      </c>
      <c r="AB23" s="7"/>
      <c r="AC23" s="4">
        <f t="shared" si="5"/>
        <v>52388583110.449997</v>
      </c>
      <c r="AD23" s="7">
        <v>354580000</v>
      </c>
      <c r="AE23" s="7"/>
      <c r="AF23" s="7">
        <v>19058178840</v>
      </c>
      <c r="AG23" s="7">
        <v>32975824270.450001</v>
      </c>
      <c r="AH23" s="3">
        <f t="shared" si="6"/>
        <v>7776755170073.4297</v>
      </c>
      <c r="AI23" s="4">
        <f t="shared" si="7"/>
        <v>34000250346.799999</v>
      </c>
      <c r="AJ23" s="8">
        <f t="shared" si="8"/>
        <v>33219325649.799999</v>
      </c>
      <c r="AK23" s="7"/>
      <c r="AL23" s="7"/>
      <c r="AM23" s="7">
        <v>312369878.80000001</v>
      </c>
      <c r="AN23" s="7"/>
      <c r="AO23" s="7"/>
      <c r="AP23" s="7">
        <v>32906955771</v>
      </c>
      <c r="AQ23" s="8">
        <f t="shared" si="9"/>
        <v>780924697</v>
      </c>
      <c r="AR23" s="7">
        <v>0</v>
      </c>
      <c r="AS23" s="7">
        <v>780924697</v>
      </c>
      <c r="AT23" s="4">
        <f t="shared" si="10"/>
        <v>7742754919726.6299</v>
      </c>
      <c r="AU23" s="8">
        <f t="shared" si="10"/>
        <v>7742754919726.6299</v>
      </c>
      <c r="AV23" s="7">
        <v>7742754919726.6299</v>
      </c>
    </row>
    <row r="24" spans="1:48" x14ac:dyDescent="0.25">
      <c r="A24" s="42">
        <v>20</v>
      </c>
      <c r="B24" s="91" t="s">
        <v>148</v>
      </c>
      <c r="C24" s="41" t="s">
        <v>19</v>
      </c>
      <c r="D24" s="2" t="s">
        <v>29</v>
      </c>
      <c r="E24" s="3">
        <f t="shared" si="0"/>
        <v>6263429999064.9297</v>
      </c>
      <c r="F24" s="4">
        <f t="shared" si="1"/>
        <v>703840671764.59998</v>
      </c>
      <c r="G24" s="5">
        <v>301932440703</v>
      </c>
      <c r="H24" s="5"/>
      <c r="I24" s="6">
        <v>0</v>
      </c>
      <c r="J24" s="5">
        <v>380565012847.59998</v>
      </c>
      <c r="K24" s="5"/>
      <c r="L24" s="5"/>
      <c r="M24" s="5">
        <v>21343218214</v>
      </c>
      <c r="N24" s="5"/>
      <c r="O24" s="5"/>
      <c r="P24" s="4">
        <f t="shared" si="2"/>
        <v>377263885040.33002</v>
      </c>
      <c r="Q24" s="7">
        <v>63742100</v>
      </c>
      <c r="R24" s="7">
        <v>377200142940.33002</v>
      </c>
      <c r="S24" s="4">
        <f t="shared" si="3"/>
        <v>5023529732127</v>
      </c>
      <c r="T24" s="7">
        <v>2966049533007</v>
      </c>
      <c r="U24" s="7">
        <v>373664663395</v>
      </c>
      <c r="V24" s="7">
        <v>641444980505</v>
      </c>
      <c r="W24" s="7">
        <v>1013583750943</v>
      </c>
      <c r="X24" s="7">
        <v>18348602332</v>
      </c>
      <c r="Y24" s="7">
        <v>10438201945</v>
      </c>
      <c r="Z24" s="7"/>
      <c r="AA24" s="4">
        <f t="shared" si="4"/>
        <v>0</v>
      </c>
      <c r="AB24" s="7"/>
      <c r="AC24" s="4">
        <f t="shared" si="5"/>
        <v>158795710133</v>
      </c>
      <c r="AD24" s="7">
        <v>1884686569</v>
      </c>
      <c r="AE24" s="7">
        <v>127572732768</v>
      </c>
      <c r="AF24" s="7">
        <v>8641753030</v>
      </c>
      <c r="AG24" s="7">
        <v>20696537766</v>
      </c>
      <c r="AH24" s="3">
        <f t="shared" si="6"/>
        <v>6263429999064.9297</v>
      </c>
      <c r="AI24" s="4">
        <f t="shared" si="7"/>
        <v>107325790100.67</v>
      </c>
      <c r="AJ24" s="8">
        <f t="shared" si="8"/>
        <v>17580556327</v>
      </c>
      <c r="AK24" s="7">
        <v>1003003979</v>
      </c>
      <c r="AL24" s="7"/>
      <c r="AM24" s="7">
        <v>2333333328</v>
      </c>
      <c r="AN24" s="7"/>
      <c r="AO24" s="7"/>
      <c r="AP24" s="7">
        <v>14244219020</v>
      </c>
      <c r="AQ24" s="8">
        <f t="shared" si="9"/>
        <v>89745233773.669998</v>
      </c>
      <c r="AR24" s="7">
        <v>89745233773.669998</v>
      </c>
      <c r="AS24" s="7"/>
      <c r="AT24" s="4">
        <f t="shared" si="10"/>
        <v>6156104208964.2598</v>
      </c>
      <c r="AU24" s="8">
        <f t="shared" si="10"/>
        <v>6156104208964.2598</v>
      </c>
      <c r="AV24" s="7">
        <v>6156104208964.2598</v>
      </c>
    </row>
    <row r="25" spans="1:48" x14ac:dyDescent="0.25">
      <c r="A25" s="42">
        <v>21</v>
      </c>
      <c r="B25" s="91" t="s">
        <v>149</v>
      </c>
      <c r="C25" s="41" t="s">
        <v>20</v>
      </c>
      <c r="D25" s="2" t="s">
        <v>29</v>
      </c>
      <c r="E25" s="3">
        <f t="shared" si="0"/>
        <v>3373856254013.8203</v>
      </c>
      <c r="F25" s="4">
        <f t="shared" si="1"/>
        <v>198956619283.57999</v>
      </c>
      <c r="G25" s="5">
        <v>148054164648</v>
      </c>
      <c r="H25" s="5"/>
      <c r="I25" s="6">
        <v>24352334110.68</v>
      </c>
      <c r="J25" s="5">
        <v>11885698132.030001</v>
      </c>
      <c r="K25" s="5"/>
      <c r="L25" s="5"/>
      <c r="M25" s="5">
        <v>14664422392.870001</v>
      </c>
      <c r="N25" s="5"/>
      <c r="O25" s="5"/>
      <c r="P25" s="4">
        <f t="shared" si="2"/>
        <v>63199728264.410004</v>
      </c>
      <c r="Q25" s="7">
        <v>31379794.75</v>
      </c>
      <c r="R25" s="7">
        <v>63168348469.660004</v>
      </c>
      <c r="S25" s="4">
        <f t="shared" si="3"/>
        <v>3083666159873.8301</v>
      </c>
      <c r="T25" s="7">
        <v>1389025652375</v>
      </c>
      <c r="U25" s="7">
        <v>398889844416.87</v>
      </c>
      <c r="V25" s="7">
        <v>642062858116</v>
      </c>
      <c r="W25" s="7">
        <v>616852825582.68994</v>
      </c>
      <c r="X25" s="7">
        <v>27886663663.27</v>
      </c>
      <c r="Y25" s="7">
        <v>8948315720</v>
      </c>
      <c r="Z25" s="7"/>
      <c r="AA25" s="4">
        <f t="shared" si="4"/>
        <v>0</v>
      </c>
      <c r="AB25" s="7"/>
      <c r="AC25" s="4">
        <f t="shared" si="5"/>
        <v>28033746592</v>
      </c>
      <c r="AD25" s="7">
        <v>0</v>
      </c>
      <c r="AE25" s="7"/>
      <c r="AF25" s="7">
        <v>442688363</v>
      </c>
      <c r="AG25" s="7">
        <v>27591058229</v>
      </c>
      <c r="AH25" s="3">
        <f t="shared" si="6"/>
        <v>3373856254013.8203</v>
      </c>
      <c r="AI25" s="4">
        <f t="shared" si="7"/>
        <v>15752671464.49</v>
      </c>
      <c r="AJ25" s="8">
        <f t="shared" si="8"/>
        <v>13126269365</v>
      </c>
      <c r="AK25" s="7"/>
      <c r="AL25" s="7"/>
      <c r="AM25" s="7">
        <v>230810100</v>
      </c>
      <c r="AN25" s="7"/>
      <c r="AO25" s="7"/>
      <c r="AP25" s="7">
        <v>12895459265</v>
      </c>
      <c r="AQ25" s="8">
        <f t="shared" si="9"/>
        <v>2626402099.4899998</v>
      </c>
      <c r="AR25" s="7">
        <v>2626402099.4899998</v>
      </c>
      <c r="AS25" s="7"/>
      <c r="AT25" s="4">
        <f t="shared" si="10"/>
        <v>3358103582549.3301</v>
      </c>
      <c r="AU25" s="8">
        <f t="shared" si="10"/>
        <v>3358103582549.3301</v>
      </c>
      <c r="AV25" s="9">
        <v>3358103582549.3301</v>
      </c>
    </row>
    <row r="26" spans="1:48" x14ac:dyDescent="0.25">
      <c r="A26" s="42">
        <v>22</v>
      </c>
      <c r="B26" s="91" t="s">
        <v>150</v>
      </c>
      <c r="C26" s="41" t="s">
        <v>21</v>
      </c>
      <c r="D26" s="2" t="s">
        <v>29</v>
      </c>
      <c r="E26" s="3">
        <f t="shared" si="0"/>
        <v>8198084298261.2998</v>
      </c>
      <c r="F26" s="4">
        <f t="shared" si="1"/>
        <v>983516921686.58008</v>
      </c>
      <c r="G26" s="5">
        <v>756982308366.52002</v>
      </c>
      <c r="H26" s="5"/>
      <c r="I26" s="6">
        <v>276491379542</v>
      </c>
      <c r="J26" s="5">
        <v>-83113114457</v>
      </c>
      <c r="K26" s="5"/>
      <c r="L26" s="5"/>
      <c r="M26" s="5">
        <v>33156348235.060001</v>
      </c>
      <c r="N26" s="5"/>
      <c r="O26" s="5"/>
      <c r="P26" s="4">
        <f t="shared" si="2"/>
        <v>63289916820</v>
      </c>
      <c r="Q26" s="7">
        <v>0</v>
      </c>
      <c r="R26" s="7">
        <v>63289916820</v>
      </c>
      <c r="S26" s="4">
        <f t="shared" si="3"/>
        <v>6987901729144.3096</v>
      </c>
      <c r="T26" s="7">
        <v>2736698688630.5898</v>
      </c>
      <c r="U26" s="7">
        <v>583283336132</v>
      </c>
      <c r="V26" s="7">
        <v>1158766053744.6699</v>
      </c>
      <c r="W26" s="7">
        <v>2411237287802.0498</v>
      </c>
      <c r="X26" s="7">
        <v>74967240843</v>
      </c>
      <c r="Y26" s="7">
        <v>22949121992</v>
      </c>
      <c r="Z26" s="7"/>
      <c r="AA26" s="4">
        <f t="shared" si="4"/>
        <v>25429541882</v>
      </c>
      <c r="AB26" s="7">
        <v>25429541882</v>
      </c>
      <c r="AC26" s="4">
        <f t="shared" si="5"/>
        <v>137946188728.41</v>
      </c>
      <c r="AD26" s="7">
        <v>0</v>
      </c>
      <c r="AE26" s="7">
        <v>112406440000</v>
      </c>
      <c r="AF26" s="7">
        <v>5600515868</v>
      </c>
      <c r="AG26" s="7">
        <v>19939232860.41</v>
      </c>
      <c r="AH26" s="3">
        <f t="shared" si="6"/>
        <v>8198084298261.2998</v>
      </c>
      <c r="AI26" s="4">
        <f t="shared" si="7"/>
        <v>10284423505</v>
      </c>
      <c r="AJ26" s="8">
        <f t="shared" si="8"/>
        <v>10284423505</v>
      </c>
      <c r="AK26" s="7"/>
      <c r="AL26" s="7"/>
      <c r="AM26" s="7">
        <v>0</v>
      </c>
      <c r="AN26" s="7"/>
      <c r="AO26" s="7"/>
      <c r="AP26" s="7">
        <v>10284423505</v>
      </c>
      <c r="AQ26" s="8">
        <f t="shared" si="9"/>
        <v>0</v>
      </c>
      <c r="AR26" s="7">
        <v>0</v>
      </c>
      <c r="AS26" s="7"/>
      <c r="AT26" s="4">
        <f t="shared" si="10"/>
        <v>8187799874756.2998</v>
      </c>
      <c r="AU26" s="8">
        <f t="shared" si="10"/>
        <v>8187799874756.2998</v>
      </c>
      <c r="AV26" s="7">
        <v>8187799874756.2998</v>
      </c>
    </row>
    <row r="27" spans="1:48" x14ac:dyDescent="0.25">
      <c r="A27" s="42">
        <v>23</v>
      </c>
      <c r="B27" s="91" t="s">
        <v>151</v>
      </c>
      <c r="C27" s="41" t="s">
        <v>22</v>
      </c>
      <c r="D27" s="2" t="s">
        <v>28</v>
      </c>
      <c r="E27" s="3">
        <f t="shared" si="0"/>
        <v>1962304218698</v>
      </c>
      <c r="F27" s="4">
        <f t="shared" si="1"/>
        <v>152398839975</v>
      </c>
      <c r="G27" s="5">
        <v>118437799005</v>
      </c>
      <c r="H27" s="5"/>
      <c r="I27" s="6">
        <v>12442840716</v>
      </c>
      <c r="J27" s="5">
        <v>7088378821</v>
      </c>
      <c r="K27" s="5"/>
      <c r="L27" s="5"/>
      <c r="M27" s="5">
        <v>14429821433</v>
      </c>
      <c r="N27" s="5"/>
      <c r="O27" s="5"/>
      <c r="P27" s="4">
        <f t="shared" si="2"/>
        <v>22817992600</v>
      </c>
      <c r="Q27" s="7">
        <v>1830000000</v>
      </c>
      <c r="R27" s="7">
        <v>20987992600</v>
      </c>
      <c r="S27" s="4">
        <f t="shared" si="3"/>
        <v>1746961498028.47</v>
      </c>
      <c r="T27" s="7">
        <v>403175786688</v>
      </c>
      <c r="U27" s="7">
        <v>228574232015.47</v>
      </c>
      <c r="V27" s="7">
        <v>404711286606</v>
      </c>
      <c r="W27" s="7">
        <v>641613808866</v>
      </c>
      <c r="X27" s="7">
        <v>32811073245</v>
      </c>
      <c r="Y27" s="7">
        <v>36075310608</v>
      </c>
      <c r="Z27" s="7"/>
      <c r="AA27" s="4">
        <f t="shared" si="4"/>
        <v>0</v>
      </c>
      <c r="AB27" s="7"/>
      <c r="AC27" s="4">
        <f t="shared" si="5"/>
        <v>40125888094.529999</v>
      </c>
      <c r="AD27" s="7">
        <v>6096000</v>
      </c>
      <c r="AE27" s="7">
        <v>4100250000</v>
      </c>
      <c r="AF27" s="7">
        <v>7706741675</v>
      </c>
      <c r="AG27" s="7">
        <v>28312800419.529999</v>
      </c>
      <c r="AH27" s="3">
        <f t="shared" si="6"/>
        <v>1962304218698</v>
      </c>
      <c r="AI27" s="4">
        <f t="shared" si="7"/>
        <v>16657318275</v>
      </c>
      <c r="AJ27" s="8">
        <f t="shared" si="8"/>
        <v>16657318275</v>
      </c>
      <c r="AK27" s="7"/>
      <c r="AL27" s="7"/>
      <c r="AM27" s="7">
        <v>0</v>
      </c>
      <c r="AN27" s="7"/>
      <c r="AO27" s="7"/>
      <c r="AP27" s="7">
        <v>16657318275</v>
      </c>
      <c r="AQ27" s="8">
        <f t="shared" si="9"/>
        <v>0</v>
      </c>
      <c r="AR27" s="7">
        <v>0</v>
      </c>
      <c r="AS27" s="7"/>
      <c r="AT27" s="4">
        <f t="shared" si="10"/>
        <v>1945646900423</v>
      </c>
      <c r="AU27" s="8">
        <f t="shared" si="10"/>
        <v>1945646900423</v>
      </c>
      <c r="AV27" s="7">
        <v>1945646900423</v>
      </c>
    </row>
    <row r="28" spans="1:48" x14ac:dyDescent="0.25">
      <c r="A28" s="42">
        <v>24</v>
      </c>
      <c r="B28" s="91" t="s">
        <v>152</v>
      </c>
      <c r="C28" s="41" t="s">
        <v>23</v>
      </c>
      <c r="D28" s="2" t="s">
        <v>29</v>
      </c>
      <c r="E28" s="3">
        <f t="shared" si="0"/>
        <v>3799596475799.7002</v>
      </c>
      <c r="F28" s="4">
        <f t="shared" si="1"/>
        <v>273212089128.01999</v>
      </c>
      <c r="G28" s="5">
        <v>239406647690.25</v>
      </c>
      <c r="H28" s="5"/>
      <c r="I28" s="6">
        <v>13360105162</v>
      </c>
      <c r="J28" s="5">
        <v>7441593839</v>
      </c>
      <c r="K28" s="5"/>
      <c r="L28" s="5"/>
      <c r="M28" s="5">
        <v>12307843188.9</v>
      </c>
      <c r="N28" s="5"/>
      <c r="O28" s="5">
        <v>695899247.87</v>
      </c>
      <c r="P28" s="4">
        <f t="shared" si="2"/>
        <v>81542079670.309998</v>
      </c>
      <c r="Q28" s="7">
        <v>6780293482</v>
      </c>
      <c r="R28" s="7">
        <v>74761786188.309998</v>
      </c>
      <c r="S28" s="4">
        <f t="shared" si="3"/>
        <v>3407227680315.04</v>
      </c>
      <c r="T28" s="7">
        <v>974149411234.23999</v>
      </c>
      <c r="U28" s="7">
        <v>364460275156.98999</v>
      </c>
      <c r="V28" s="7">
        <v>569905632320.90002</v>
      </c>
      <c r="W28" s="7">
        <v>1400931837094.4399</v>
      </c>
      <c r="X28" s="7">
        <v>58503455095</v>
      </c>
      <c r="Y28" s="7">
        <v>39277069413.470001</v>
      </c>
      <c r="Z28" s="7"/>
      <c r="AA28" s="4">
        <f t="shared" si="4"/>
        <v>0</v>
      </c>
      <c r="AB28" s="7"/>
      <c r="AC28" s="4">
        <f t="shared" si="5"/>
        <v>37614626686.330002</v>
      </c>
      <c r="AD28" s="7">
        <v>394605500</v>
      </c>
      <c r="AE28" s="7"/>
      <c r="AF28" s="7">
        <v>24570873522</v>
      </c>
      <c r="AG28" s="7">
        <v>12649147664.33</v>
      </c>
      <c r="AH28" s="3">
        <f t="shared" si="6"/>
        <v>3799596475799.7002</v>
      </c>
      <c r="AI28" s="4">
        <f t="shared" si="7"/>
        <v>11747343083</v>
      </c>
      <c r="AJ28" s="8">
        <f t="shared" si="8"/>
        <v>11747343083</v>
      </c>
      <c r="AK28" s="7">
        <v>635120</v>
      </c>
      <c r="AL28" s="7"/>
      <c r="AM28" s="7">
        <v>0</v>
      </c>
      <c r="AN28" s="7"/>
      <c r="AO28" s="7"/>
      <c r="AP28" s="7">
        <v>11746707963</v>
      </c>
      <c r="AQ28" s="8">
        <f t="shared" si="9"/>
        <v>0</v>
      </c>
      <c r="AR28" s="7">
        <v>0</v>
      </c>
      <c r="AS28" s="7"/>
      <c r="AT28" s="4">
        <f t="shared" si="10"/>
        <v>3787849132716.7002</v>
      </c>
      <c r="AU28" s="8">
        <f t="shared" si="10"/>
        <v>3787849132716.7002</v>
      </c>
      <c r="AV28" s="7">
        <v>3787849132716.7002</v>
      </c>
    </row>
    <row r="29" spans="1:48" x14ac:dyDescent="0.25">
      <c r="A29" s="42">
        <v>25</v>
      </c>
      <c r="B29" s="91" t="s">
        <v>153</v>
      </c>
      <c r="C29" s="41" t="s">
        <v>24</v>
      </c>
      <c r="D29" s="2" t="s">
        <v>29</v>
      </c>
      <c r="E29" s="3">
        <f t="shared" si="0"/>
        <v>2218543225767.8398</v>
      </c>
      <c r="F29" s="4">
        <f t="shared" si="1"/>
        <v>391775231427.15002</v>
      </c>
      <c r="G29" s="5">
        <v>226970197616.26001</v>
      </c>
      <c r="H29" s="5"/>
      <c r="I29" s="6">
        <v>116847081451</v>
      </c>
      <c r="J29" s="5">
        <v>34695380443.360001</v>
      </c>
      <c r="K29" s="5"/>
      <c r="L29" s="5"/>
      <c r="M29" s="5">
        <v>13262571916.530001</v>
      </c>
      <c r="N29" s="5"/>
      <c r="O29" s="5"/>
      <c r="P29" s="4">
        <f t="shared" si="2"/>
        <v>75475454530</v>
      </c>
      <c r="Q29" s="7">
        <v>799681969</v>
      </c>
      <c r="R29" s="7">
        <v>74675772561</v>
      </c>
      <c r="S29" s="4">
        <f t="shared" si="3"/>
        <v>1732810312010.3799</v>
      </c>
      <c r="T29" s="7">
        <v>565398173387</v>
      </c>
      <c r="U29" s="7">
        <v>283823249289.38</v>
      </c>
      <c r="V29" s="7">
        <v>421524259815</v>
      </c>
      <c r="W29" s="7">
        <v>429903970798</v>
      </c>
      <c r="X29" s="7">
        <v>28549216086</v>
      </c>
      <c r="Y29" s="7">
        <v>3611442635</v>
      </c>
      <c r="Z29" s="7"/>
      <c r="AA29" s="4">
        <f t="shared" si="4"/>
        <v>0</v>
      </c>
      <c r="AB29" s="7"/>
      <c r="AC29" s="4">
        <f t="shared" si="5"/>
        <v>18482227800.309998</v>
      </c>
      <c r="AD29" s="7">
        <v>0</v>
      </c>
      <c r="AE29" s="7">
        <v>3348345000</v>
      </c>
      <c r="AF29" s="7">
        <v>251046300</v>
      </c>
      <c r="AG29" s="7">
        <v>14882836500.309999</v>
      </c>
      <c r="AH29" s="3">
        <f t="shared" si="6"/>
        <v>2218543225767.8398</v>
      </c>
      <c r="AI29" s="4">
        <f t="shared" si="7"/>
        <v>16759783366.32</v>
      </c>
      <c r="AJ29" s="8">
        <f t="shared" si="8"/>
        <v>8204701167.6199999</v>
      </c>
      <c r="AK29" s="7">
        <v>38612638</v>
      </c>
      <c r="AL29" s="7">
        <v>213040082.75999999</v>
      </c>
      <c r="AM29" s="7">
        <v>855508219.86000001</v>
      </c>
      <c r="AN29" s="7"/>
      <c r="AO29" s="7"/>
      <c r="AP29" s="7">
        <v>7097540227</v>
      </c>
      <c r="AQ29" s="8">
        <f t="shared" si="9"/>
        <v>8555082198.6999998</v>
      </c>
      <c r="AR29" s="7">
        <v>0</v>
      </c>
      <c r="AS29" s="7">
        <v>8555082198.6999998</v>
      </c>
      <c r="AT29" s="4">
        <f t="shared" si="10"/>
        <v>2201783442401.52</v>
      </c>
      <c r="AU29" s="8">
        <f t="shared" si="10"/>
        <v>2201783442401.52</v>
      </c>
      <c r="AV29" s="7">
        <v>2201783442401.52</v>
      </c>
    </row>
    <row r="30" spans="1:48" x14ac:dyDescent="0.25">
      <c r="A30" s="42">
        <v>26</v>
      </c>
      <c r="B30" s="91" t="s">
        <v>154</v>
      </c>
      <c r="C30" s="41" t="s">
        <v>25</v>
      </c>
      <c r="D30" s="2" t="s">
        <v>29</v>
      </c>
      <c r="E30" s="3">
        <f t="shared" si="0"/>
        <v>1719988056191.4001</v>
      </c>
      <c r="F30" s="4">
        <f t="shared" si="1"/>
        <v>131796559692.20999</v>
      </c>
      <c r="G30" s="5">
        <v>115675606850</v>
      </c>
      <c r="H30" s="5"/>
      <c r="I30" s="6">
        <v>1166494129.5599999</v>
      </c>
      <c r="J30" s="5">
        <v>7077761549</v>
      </c>
      <c r="K30" s="5"/>
      <c r="L30" s="5"/>
      <c r="M30" s="5">
        <v>7719697163.6499996</v>
      </c>
      <c r="N30" s="5"/>
      <c r="O30" s="5">
        <v>157000000</v>
      </c>
      <c r="P30" s="4">
        <f t="shared" si="2"/>
        <v>48346593947.610001</v>
      </c>
      <c r="Q30" s="7">
        <v>0</v>
      </c>
      <c r="R30" s="7">
        <v>48346593947.610001</v>
      </c>
      <c r="S30" s="4">
        <f t="shared" si="3"/>
        <v>1530372376926.9102</v>
      </c>
      <c r="T30" s="7">
        <v>154407207286.5</v>
      </c>
      <c r="U30" s="7">
        <v>239939710270.45001</v>
      </c>
      <c r="V30" s="7">
        <v>397171918465.67999</v>
      </c>
      <c r="W30" s="7">
        <v>714349296482.92004</v>
      </c>
      <c r="X30" s="7">
        <v>4072008213.3499999</v>
      </c>
      <c r="Y30" s="7">
        <v>20432236208.009998</v>
      </c>
      <c r="Z30" s="7"/>
      <c r="AA30" s="4">
        <f t="shared" si="4"/>
        <v>0</v>
      </c>
      <c r="AB30" s="7"/>
      <c r="AC30" s="4">
        <f t="shared" si="5"/>
        <v>9472525624.6700001</v>
      </c>
      <c r="AD30" s="7">
        <v>0</v>
      </c>
      <c r="AE30" s="7"/>
      <c r="AF30" s="7">
        <v>6136355468.5900002</v>
      </c>
      <c r="AG30" s="7">
        <v>3336170156.0799999</v>
      </c>
      <c r="AH30" s="3">
        <f t="shared" si="6"/>
        <v>1719988056191.3999</v>
      </c>
      <c r="AI30" s="4">
        <f t="shared" si="7"/>
        <v>629951418.39999998</v>
      </c>
      <c r="AJ30" s="8">
        <f t="shared" si="8"/>
        <v>629951418.39999998</v>
      </c>
      <c r="AK30" s="7"/>
      <c r="AL30" s="7"/>
      <c r="AM30" s="7">
        <v>0</v>
      </c>
      <c r="AN30" s="7"/>
      <c r="AO30" s="7"/>
      <c r="AP30" s="7">
        <v>629951418.39999998</v>
      </c>
      <c r="AQ30" s="8">
        <f t="shared" si="9"/>
        <v>0</v>
      </c>
      <c r="AR30" s="7">
        <v>0</v>
      </c>
      <c r="AS30" s="7"/>
      <c r="AT30" s="4">
        <f t="shared" si="10"/>
        <v>1719358104773</v>
      </c>
      <c r="AU30" s="8">
        <f t="shared" si="10"/>
        <v>1719358104773</v>
      </c>
      <c r="AV30" s="7">
        <v>1719358104773</v>
      </c>
    </row>
    <row r="31" spans="1:48" x14ac:dyDescent="0.25">
      <c r="A31" s="42">
        <v>27</v>
      </c>
      <c r="B31" s="91" t="s">
        <v>155</v>
      </c>
      <c r="C31" s="41" t="s">
        <v>26</v>
      </c>
      <c r="D31" s="2" t="s">
        <v>29</v>
      </c>
      <c r="E31" s="3">
        <f t="shared" si="0"/>
        <v>4623427540392.3408</v>
      </c>
      <c r="F31" s="4">
        <f t="shared" si="1"/>
        <v>436000821541.51001</v>
      </c>
      <c r="G31" s="5">
        <v>201443343512.29001</v>
      </c>
      <c r="H31" s="5"/>
      <c r="I31" s="6">
        <v>200931053342</v>
      </c>
      <c r="J31" s="5">
        <v>15675524288</v>
      </c>
      <c r="K31" s="5"/>
      <c r="L31" s="5"/>
      <c r="M31" s="5">
        <v>17513800427</v>
      </c>
      <c r="N31" s="5"/>
      <c r="O31" s="5">
        <v>437099972.22000003</v>
      </c>
      <c r="P31" s="4">
        <f t="shared" si="2"/>
        <v>11138473503.66</v>
      </c>
      <c r="Q31" s="7">
        <v>0</v>
      </c>
      <c r="R31" s="7">
        <v>11138473503.66</v>
      </c>
      <c r="S31" s="4">
        <f t="shared" si="3"/>
        <v>4125332915226.1704</v>
      </c>
      <c r="T31" s="7">
        <v>2129839657246</v>
      </c>
      <c r="U31" s="7">
        <v>383135797043.70001</v>
      </c>
      <c r="V31" s="7">
        <v>944736384891</v>
      </c>
      <c r="W31" s="7">
        <v>528202261255</v>
      </c>
      <c r="X31" s="7">
        <v>93947908259.470001</v>
      </c>
      <c r="Y31" s="7">
        <v>45470906531</v>
      </c>
      <c r="Z31" s="7"/>
      <c r="AA31" s="4">
        <f t="shared" si="4"/>
        <v>0</v>
      </c>
      <c r="AB31" s="7"/>
      <c r="AC31" s="4">
        <f t="shared" si="5"/>
        <v>50955330121</v>
      </c>
      <c r="AD31" s="7">
        <v>372662300</v>
      </c>
      <c r="AE31" s="7">
        <v>17166631480</v>
      </c>
      <c r="AF31" s="7">
        <v>30477632166</v>
      </c>
      <c r="AG31" s="7">
        <v>2938404175</v>
      </c>
      <c r="AH31" s="3">
        <f t="shared" si="6"/>
        <v>4623427540392.3398</v>
      </c>
      <c r="AI31" s="4">
        <f t="shared" si="7"/>
        <v>2157333484</v>
      </c>
      <c r="AJ31" s="8">
        <f t="shared" si="8"/>
        <v>2157333484</v>
      </c>
      <c r="AK31" s="7">
        <v>748627962</v>
      </c>
      <c r="AL31" s="7"/>
      <c r="AM31" s="7">
        <v>0</v>
      </c>
      <c r="AN31" s="7"/>
      <c r="AO31" s="7"/>
      <c r="AP31" s="7">
        <v>1408705522</v>
      </c>
      <c r="AQ31" s="8">
        <f t="shared" si="9"/>
        <v>0</v>
      </c>
      <c r="AR31" s="7">
        <v>0</v>
      </c>
      <c r="AS31" s="7"/>
      <c r="AT31" s="4">
        <f t="shared" si="10"/>
        <v>4621270206908.3398</v>
      </c>
      <c r="AU31" s="8">
        <f t="shared" si="10"/>
        <v>4621270206908.3398</v>
      </c>
      <c r="AV31" s="7">
        <v>4621270206908.3398</v>
      </c>
    </row>
    <row r="32" spans="1:48" x14ac:dyDescent="0.25">
      <c r="A32" s="42">
        <v>28</v>
      </c>
      <c r="B32" s="91" t="s">
        <v>156</v>
      </c>
      <c r="C32" s="41" t="s">
        <v>27</v>
      </c>
      <c r="D32" s="2" t="s">
        <v>29</v>
      </c>
      <c r="E32" s="3">
        <f t="shared" si="0"/>
        <v>1353819507370.28</v>
      </c>
      <c r="F32" s="4">
        <f t="shared" si="1"/>
        <v>139039811690</v>
      </c>
      <c r="G32" s="5">
        <v>130719279871.5</v>
      </c>
      <c r="H32" s="5"/>
      <c r="I32" s="6">
        <v>2616915272</v>
      </c>
      <c r="J32" s="5">
        <v>0</v>
      </c>
      <c r="K32" s="5"/>
      <c r="L32" s="5"/>
      <c r="M32" s="5">
        <v>5703616546.5</v>
      </c>
      <c r="N32" s="5"/>
      <c r="O32" s="5"/>
      <c r="P32" s="4">
        <f t="shared" si="2"/>
        <v>0</v>
      </c>
      <c r="Q32" s="7">
        <v>0</v>
      </c>
      <c r="R32" s="7">
        <v>0</v>
      </c>
      <c r="S32" s="4">
        <f t="shared" si="3"/>
        <v>1182069962066.28</v>
      </c>
      <c r="T32" s="7">
        <v>63693118002</v>
      </c>
      <c r="U32" s="7">
        <v>92113051659.279999</v>
      </c>
      <c r="V32" s="7">
        <v>368269678568</v>
      </c>
      <c r="W32" s="7">
        <v>635435381577</v>
      </c>
      <c r="X32" s="7">
        <v>20846729260</v>
      </c>
      <c r="Y32" s="7">
        <v>1712003000</v>
      </c>
      <c r="Z32" s="7"/>
      <c r="AA32" s="4">
        <f t="shared" si="4"/>
        <v>0</v>
      </c>
      <c r="AB32" s="7"/>
      <c r="AC32" s="4">
        <f t="shared" si="5"/>
        <v>32709733614</v>
      </c>
      <c r="AD32" s="7">
        <v>71950000</v>
      </c>
      <c r="AE32" s="7"/>
      <c r="AF32" s="7"/>
      <c r="AG32" s="7">
        <v>32637783614</v>
      </c>
      <c r="AH32" s="3">
        <f t="shared" si="6"/>
        <v>1353819507370.28</v>
      </c>
      <c r="AI32" s="4">
        <f t="shared" si="7"/>
        <v>42385050</v>
      </c>
      <c r="AJ32" s="8">
        <f t="shared" si="8"/>
        <v>42385050</v>
      </c>
      <c r="AK32" s="7">
        <v>42385050</v>
      </c>
      <c r="AL32" s="7"/>
      <c r="AM32" s="7">
        <v>0</v>
      </c>
      <c r="AN32" s="7"/>
      <c r="AO32" s="7"/>
      <c r="AP32" s="7"/>
      <c r="AQ32" s="8">
        <f t="shared" si="9"/>
        <v>0</v>
      </c>
      <c r="AR32" s="7">
        <v>0</v>
      </c>
      <c r="AS32" s="7"/>
      <c r="AT32" s="4">
        <f t="shared" si="10"/>
        <v>1353777122320.28</v>
      </c>
      <c r="AU32" s="8">
        <f t="shared" si="10"/>
        <v>1353777122320.28</v>
      </c>
      <c r="AV32" s="7">
        <v>1353777122320.28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8ED0A-F5AE-4C78-98FD-2C2C02A4F417}">
  <dimension ref="A1:AY32"/>
  <sheetViews>
    <sheetView tabSelected="1" topLeftCell="A7" workbookViewId="0">
      <selection activeCell="D7" sqref="D7"/>
    </sheetView>
  </sheetViews>
  <sheetFormatPr defaultRowHeight="15" x14ac:dyDescent="0.25"/>
  <cols>
    <col min="3" max="3" width="8.85546875" bestFit="1" customWidth="1"/>
    <col min="4" max="4" width="18.28515625" bestFit="1" customWidth="1"/>
    <col min="5" max="7" width="21.7109375" bestFit="1" customWidth="1"/>
    <col min="8" max="9" width="19" bestFit="1" customWidth="1"/>
    <col min="10" max="10" width="20.5703125" bestFit="1" customWidth="1"/>
    <col min="11" max="11" width="21.7109375" bestFit="1" customWidth="1"/>
    <col min="12" max="15" width="20.5703125" bestFit="1" customWidth="1"/>
    <col min="16" max="16" width="19" bestFit="1" customWidth="1"/>
    <col min="17" max="17" width="9.28515625" bestFit="1" customWidth="1"/>
    <col min="18" max="18" width="20.5703125" bestFit="1" customWidth="1"/>
    <col min="19" max="19" width="19" bestFit="1" customWidth="1"/>
    <col min="20" max="20" width="23.7109375" customWidth="1"/>
    <col min="21" max="21" width="19" bestFit="1" customWidth="1"/>
    <col min="22" max="23" width="21.7109375" bestFit="1" customWidth="1"/>
    <col min="24" max="24" width="20.5703125" bestFit="1" customWidth="1"/>
    <col min="25" max="25" width="16.85546875" bestFit="1" customWidth="1"/>
    <col min="26" max="26" width="19" bestFit="1" customWidth="1"/>
    <col min="27" max="27" width="20.5703125" bestFit="1" customWidth="1"/>
    <col min="28" max="28" width="19" bestFit="1" customWidth="1"/>
    <col min="29" max="29" width="23.42578125" customWidth="1"/>
    <col min="30" max="30" width="28" customWidth="1"/>
    <col min="31" max="31" width="18" bestFit="1" customWidth="1"/>
    <col min="32" max="32" width="20.5703125" bestFit="1" customWidth="1"/>
    <col min="33" max="33" width="9.28515625" bestFit="1" customWidth="1"/>
    <col min="34" max="35" width="20.5703125" bestFit="1" customWidth="1"/>
    <col min="36" max="36" width="19.7109375" bestFit="1" customWidth="1"/>
    <col min="37" max="39" width="20.5703125" bestFit="1" customWidth="1"/>
    <col min="40" max="40" width="19" bestFit="1" customWidth="1"/>
    <col min="41" max="41" width="21.140625" customWidth="1"/>
    <col min="42" max="42" width="18" bestFit="1" customWidth="1"/>
    <col min="43" max="43" width="21.7109375" customWidth="1"/>
    <col min="44" max="44" width="19" bestFit="1" customWidth="1"/>
    <col min="45" max="45" width="18" bestFit="1" customWidth="1"/>
    <col min="46" max="46" width="19" bestFit="1" customWidth="1"/>
    <col min="47" max="47" width="18" bestFit="1" customWidth="1"/>
    <col min="48" max="48" width="15.28515625" bestFit="1" customWidth="1"/>
    <col min="49" max="49" width="14.85546875" customWidth="1"/>
    <col min="50" max="50" width="13.85546875" customWidth="1"/>
  </cols>
  <sheetData>
    <row r="1" spans="1:51" ht="18" x14ac:dyDescent="0.25">
      <c r="A1" s="92" t="s">
        <v>223</v>
      </c>
    </row>
    <row r="2" spans="1:51" ht="15.75" x14ac:dyDescent="0.25">
      <c r="A2" s="90" t="s">
        <v>226</v>
      </c>
    </row>
    <row r="3" spans="1:51" ht="15.75" x14ac:dyDescent="0.25">
      <c r="A3" s="90"/>
    </row>
    <row r="4" spans="1:51" s="85" customFormat="1" ht="57" x14ac:dyDescent="0.25">
      <c r="A4" s="86" t="s">
        <v>30</v>
      </c>
      <c r="B4" s="86" t="s">
        <v>204</v>
      </c>
      <c r="C4" s="86" t="s">
        <v>215</v>
      </c>
      <c r="D4" s="86" t="s">
        <v>31</v>
      </c>
      <c r="E4" s="86" t="s">
        <v>158</v>
      </c>
      <c r="F4" s="86" t="s">
        <v>159</v>
      </c>
      <c r="G4" s="86" t="s">
        <v>160</v>
      </c>
      <c r="H4" s="86" t="s">
        <v>161</v>
      </c>
      <c r="I4" s="86" t="s">
        <v>162</v>
      </c>
      <c r="J4" s="86" t="s">
        <v>163</v>
      </c>
      <c r="K4" s="86" t="s">
        <v>207</v>
      </c>
      <c r="L4" s="86" t="s">
        <v>165</v>
      </c>
      <c r="M4" s="86" t="s">
        <v>208</v>
      </c>
      <c r="N4" s="86" t="s">
        <v>209</v>
      </c>
      <c r="O4" s="86" t="s">
        <v>168</v>
      </c>
      <c r="P4" s="86" t="s">
        <v>169</v>
      </c>
      <c r="Q4" s="86" t="s">
        <v>170</v>
      </c>
      <c r="R4" s="86" t="s">
        <v>171</v>
      </c>
      <c r="S4" s="86" t="s">
        <v>210</v>
      </c>
      <c r="T4" s="86" t="s">
        <v>173</v>
      </c>
      <c r="U4" s="86" t="s">
        <v>174</v>
      </c>
      <c r="V4" s="86" t="s">
        <v>175</v>
      </c>
      <c r="W4" s="86" t="s">
        <v>176</v>
      </c>
      <c r="X4" s="86" t="s">
        <v>177</v>
      </c>
      <c r="Y4" s="86" t="s">
        <v>178</v>
      </c>
      <c r="Z4" s="86" t="s">
        <v>179</v>
      </c>
      <c r="AA4" s="86" t="s">
        <v>180</v>
      </c>
      <c r="AB4" s="86" t="s">
        <v>211</v>
      </c>
      <c r="AC4" s="86" t="s">
        <v>182</v>
      </c>
      <c r="AD4" s="86" t="s">
        <v>183</v>
      </c>
      <c r="AE4" s="86" t="s">
        <v>212</v>
      </c>
      <c r="AF4" s="86" t="s">
        <v>185</v>
      </c>
      <c r="AG4" s="86" t="s">
        <v>186</v>
      </c>
      <c r="AH4" s="86" t="s">
        <v>187</v>
      </c>
      <c r="AI4" s="86" t="s">
        <v>188</v>
      </c>
      <c r="AJ4" s="86" t="s">
        <v>202</v>
      </c>
      <c r="AK4" s="86" t="s">
        <v>189</v>
      </c>
      <c r="AL4" s="86" t="s">
        <v>190</v>
      </c>
      <c r="AM4" s="86" t="s">
        <v>191</v>
      </c>
      <c r="AN4" s="86" t="s">
        <v>193</v>
      </c>
      <c r="AO4" s="86" t="s">
        <v>213</v>
      </c>
      <c r="AP4" s="86" t="s">
        <v>194</v>
      </c>
      <c r="AQ4" s="86" t="s">
        <v>195</v>
      </c>
      <c r="AR4" s="86" t="s">
        <v>196</v>
      </c>
      <c r="AS4" s="86" t="s">
        <v>197</v>
      </c>
      <c r="AT4" s="86" t="s">
        <v>198</v>
      </c>
      <c r="AU4" s="86" t="s">
        <v>214</v>
      </c>
      <c r="AV4" s="86" t="s">
        <v>200</v>
      </c>
      <c r="AW4" s="86" t="s">
        <v>205</v>
      </c>
      <c r="AX4" s="86" t="s">
        <v>201</v>
      </c>
      <c r="AY4" s="86" t="s">
        <v>32</v>
      </c>
    </row>
    <row r="5" spans="1:51" x14ac:dyDescent="0.25">
      <c r="A5" s="43">
        <v>1</v>
      </c>
      <c r="B5" s="40" t="s">
        <v>76</v>
      </c>
      <c r="C5" s="40" t="s">
        <v>129</v>
      </c>
      <c r="D5" s="40" t="s">
        <v>0</v>
      </c>
      <c r="E5" s="88">
        <v>33919022032347.781</v>
      </c>
      <c r="F5" s="88">
        <v>19642915448763.781</v>
      </c>
      <c r="G5" s="88">
        <v>18153616036193</v>
      </c>
      <c r="H5" s="88">
        <v>49176487699</v>
      </c>
      <c r="I5" s="88">
        <v>348537989633</v>
      </c>
      <c r="J5" s="88">
        <v>1091584935238.78</v>
      </c>
      <c r="K5" s="88">
        <v>14208000403584</v>
      </c>
      <c r="L5" s="88">
        <v>1804540601861</v>
      </c>
      <c r="M5" s="88">
        <v>3023552986000</v>
      </c>
      <c r="N5" s="88">
        <v>9379906815723</v>
      </c>
      <c r="O5" s="88">
        <v>68106180000</v>
      </c>
      <c r="P5" s="88">
        <v>22044000000</v>
      </c>
      <c r="Q5" s="88">
        <v>0</v>
      </c>
      <c r="R5" s="88">
        <v>0</v>
      </c>
      <c r="S5" s="88">
        <v>33750000000</v>
      </c>
      <c r="T5" s="88">
        <v>0</v>
      </c>
      <c r="U5" s="88">
        <v>12312180000</v>
      </c>
      <c r="V5" s="88">
        <v>33333824961824.391</v>
      </c>
      <c r="W5" s="88">
        <v>25887398576497</v>
      </c>
      <c r="X5" s="88">
        <v>5783333525995</v>
      </c>
      <c r="Y5" s="88">
        <v>0</v>
      </c>
      <c r="Z5" s="88">
        <v>19359366500</v>
      </c>
      <c r="AA5" s="88">
        <v>8591815722306</v>
      </c>
      <c r="AB5" s="88">
        <v>285950507171</v>
      </c>
      <c r="AC5" s="88">
        <v>7450622081732</v>
      </c>
      <c r="AD5" s="88">
        <v>3756133209513</v>
      </c>
      <c r="AE5" s="88">
        <v>184163280</v>
      </c>
      <c r="AF5" s="88">
        <v>7446426385327.3906</v>
      </c>
      <c r="AG5" s="88">
        <v>0</v>
      </c>
      <c r="AH5" s="88">
        <v>4300579125004</v>
      </c>
      <c r="AI5" s="88">
        <v>3145847260323.3901</v>
      </c>
      <c r="AJ5" s="88">
        <v>585197070523.39063</v>
      </c>
      <c r="AK5" s="88">
        <v>2475492824311.6099</v>
      </c>
      <c r="AL5" s="88">
        <v>2563692823111.6099</v>
      </c>
      <c r="AM5" s="88">
        <v>2493457111838.6099</v>
      </c>
      <c r="AN5" s="88">
        <v>0</v>
      </c>
      <c r="AO5" s="88">
        <v>0</v>
      </c>
      <c r="AP5" s="88">
        <v>0</v>
      </c>
      <c r="AQ5" s="88">
        <v>70235711273</v>
      </c>
      <c r="AR5" s="88">
        <v>88199998800</v>
      </c>
      <c r="AS5" s="88">
        <v>0</v>
      </c>
      <c r="AT5" s="88">
        <v>88199998800</v>
      </c>
      <c r="AU5" s="88">
        <v>0</v>
      </c>
      <c r="AV5" s="88">
        <v>0</v>
      </c>
      <c r="AW5" s="88">
        <v>0</v>
      </c>
      <c r="AX5" s="88">
        <v>0</v>
      </c>
      <c r="AY5" s="88" t="s">
        <v>78</v>
      </c>
    </row>
    <row r="6" spans="1:51" x14ac:dyDescent="0.25">
      <c r="A6" s="43">
        <v>2</v>
      </c>
      <c r="B6" s="40" t="s">
        <v>77</v>
      </c>
      <c r="C6" s="40" t="s">
        <v>130</v>
      </c>
      <c r="D6" s="40" t="s">
        <v>1</v>
      </c>
      <c r="E6" s="88">
        <v>5000506391369.2598</v>
      </c>
      <c r="F6" s="88">
        <v>927543321132.26001</v>
      </c>
      <c r="G6" s="88">
        <v>468478520169.28003</v>
      </c>
      <c r="H6" s="88">
        <v>26706610670</v>
      </c>
      <c r="I6" s="88">
        <v>67428288786</v>
      </c>
      <c r="J6" s="88">
        <v>364929901506.97998</v>
      </c>
      <c r="K6" s="88">
        <v>3137666226435</v>
      </c>
      <c r="L6" s="88">
        <v>340443860129</v>
      </c>
      <c r="M6" s="88">
        <v>2060202697000</v>
      </c>
      <c r="N6" s="88">
        <v>737019669306</v>
      </c>
      <c r="O6" s="88">
        <v>935296843802</v>
      </c>
      <c r="P6" s="88">
        <v>349781200000</v>
      </c>
      <c r="Q6" s="88">
        <v>0</v>
      </c>
      <c r="R6" s="88">
        <v>464457469495</v>
      </c>
      <c r="S6" s="88">
        <v>34250000000</v>
      </c>
      <c r="T6" s="88">
        <v>29890014941</v>
      </c>
      <c r="U6" s="88">
        <v>56918159366</v>
      </c>
      <c r="V6" s="88">
        <v>5114895616105.5</v>
      </c>
      <c r="W6" s="88">
        <v>2850328770609</v>
      </c>
      <c r="X6" s="88">
        <v>2030950722686</v>
      </c>
      <c r="Y6" s="88">
        <v>0</v>
      </c>
      <c r="Z6" s="88">
        <v>0</v>
      </c>
      <c r="AA6" s="88">
        <v>262330045223</v>
      </c>
      <c r="AB6" s="88">
        <v>252500000</v>
      </c>
      <c r="AC6" s="88">
        <v>45076932000</v>
      </c>
      <c r="AD6" s="88">
        <v>509720992500</v>
      </c>
      <c r="AE6" s="88">
        <v>1997578200</v>
      </c>
      <c r="AF6" s="88">
        <v>2264566845496.5</v>
      </c>
      <c r="AG6" s="88">
        <v>0</v>
      </c>
      <c r="AH6" s="88">
        <v>1551473835224.6101</v>
      </c>
      <c r="AI6" s="88">
        <v>713093010271.89001</v>
      </c>
      <c r="AJ6" s="88">
        <v>-114389224736.24023</v>
      </c>
      <c r="AK6" s="88">
        <v>564346375967.33997</v>
      </c>
      <c r="AL6" s="88">
        <v>648786092837.33997</v>
      </c>
      <c r="AM6" s="88">
        <v>648625466450.33997</v>
      </c>
      <c r="AN6" s="88">
        <v>0</v>
      </c>
      <c r="AO6" s="88">
        <v>0</v>
      </c>
      <c r="AP6" s="88">
        <v>0</v>
      </c>
      <c r="AQ6" s="88">
        <v>160626387</v>
      </c>
      <c r="AR6" s="88">
        <v>84439716870</v>
      </c>
      <c r="AS6" s="88">
        <v>0</v>
      </c>
      <c r="AT6" s="88">
        <v>83361185884</v>
      </c>
      <c r="AU6" s="88">
        <v>1078530986</v>
      </c>
      <c r="AV6" s="88">
        <v>0</v>
      </c>
      <c r="AW6" s="88">
        <v>0</v>
      </c>
      <c r="AX6" s="88">
        <v>0</v>
      </c>
      <c r="AY6" s="88" t="s">
        <v>78</v>
      </c>
    </row>
    <row r="7" spans="1:51" x14ac:dyDescent="0.25">
      <c r="A7" s="43">
        <v>3</v>
      </c>
      <c r="B7" s="40" t="s">
        <v>77</v>
      </c>
      <c r="C7" s="40" t="s">
        <v>131</v>
      </c>
      <c r="D7" s="40" t="s">
        <v>2</v>
      </c>
      <c r="E7" s="88">
        <v>5194984158385</v>
      </c>
      <c r="F7" s="88">
        <v>2094369342687</v>
      </c>
      <c r="G7" s="88">
        <v>1656040118349.74</v>
      </c>
      <c r="H7" s="88">
        <v>160509553792</v>
      </c>
      <c r="I7" s="88">
        <v>13141610511</v>
      </c>
      <c r="J7" s="88">
        <v>264678060034.26001</v>
      </c>
      <c r="K7" s="88">
        <v>1903321885166</v>
      </c>
      <c r="L7" s="88">
        <v>413964155571</v>
      </c>
      <c r="M7" s="88">
        <v>1152893281000</v>
      </c>
      <c r="N7" s="88">
        <v>336464448595</v>
      </c>
      <c r="O7" s="88">
        <v>1197292930532</v>
      </c>
      <c r="P7" s="88">
        <v>269758057090</v>
      </c>
      <c r="Q7" s="88">
        <v>0</v>
      </c>
      <c r="R7" s="88">
        <v>685250393645</v>
      </c>
      <c r="S7" s="88">
        <v>210588680000</v>
      </c>
      <c r="T7" s="88">
        <v>31695799797</v>
      </c>
      <c r="U7" s="88">
        <v>0</v>
      </c>
      <c r="V7" s="88">
        <v>5057701596526</v>
      </c>
      <c r="W7" s="88">
        <v>2551497066535</v>
      </c>
      <c r="X7" s="88">
        <v>1838786305035</v>
      </c>
      <c r="Y7" s="88">
        <v>0</v>
      </c>
      <c r="Z7" s="88">
        <v>0</v>
      </c>
      <c r="AA7" s="88">
        <v>90190070000</v>
      </c>
      <c r="AB7" s="88">
        <v>0</v>
      </c>
      <c r="AC7" s="88">
        <v>182068150000</v>
      </c>
      <c r="AD7" s="88">
        <v>440403061500</v>
      </c>
      <c r="AE7" s="88">
        <v>49480000</v>
      </c>
      <c r="AF7" s="88">
        <v>2506204529991</v>
      </c>
      <c r="AG7" s="88">
        <v>0</v>
      </c>
      <c r="AH7" s="88">
        <v>1652582890039</v>
      </c>
      <c r="AI7" s="88">
        <v>853621639952</v>
      </c>
      <c r="AJ7" s="88">
        <v>137282561859</v>
      </c>
      <c r="AK7" s="88">
        <v>891936602320</v>
      </c>
      <c r="AL7" s="88">
        <v>891936602320</v>
      </c>
      <c r="AM7" s="88">
        <v>891936602320</v>
      </c>
      <c r="AN7" s="88">
        <v>0</v>
      </c>
      <c r="AO7" s="88">
        <v>0</v>
      </c>
      <c r="AP7" s="88">
        <v>0</v>
      </c>
      <c r="AQ7" s="88">
        <v>0</v>
      </c>
      <c r="AR7" s="88">
        <v>0</v>
      </c>
      <c r="AS7" s="88">
        <v>0</v>
      </c>
      <c r="AT7" s="88">
        <v>0</v>
      </c>
      <c r="AU7" s="88">
        <v>0</v>
      </c>
      <c r="AV7" s="88">
        <v>0</v>
      </c>
      <c r="AW7" s="88">
        <v>0</v>
      </c>
      <c r="AX7" s="88">
        <v>0</v>
      </c>
      <c r="AY7" s="88" t="s">
        <v>78</v>
      </c>
    </row>
    <row r="8" spans="1:51" x14ac:dyDescent="0.25">
      <c r="A8" s="43">
        <v>4</v>
      </c>
      <c r="B8" s="40" t="s">
        <v>77</v>
      </c>
      <c r="C8" s="40" t="s">
        <v>132</v>
      </c>
      <c r="D8" s="40" t="s">
        <v>3</v>
      </c>
      <c r="E8" s="88">
        <v>7300485379647.1797</v>
      </c>
      <c r="F8" s="88">
        <v>2794660740152.1802</v>
      </c>
      <c r="G8" s="88">
        <v>1969519761542.25</v>
      </c>
      <c r="H8" s="88">
        <v>112776035992</v>
      </c>
      <c r="I8" s="88">
        <v>44287173198</v>
      </c>
      <c r="J8" s="88">
        <v>668077769419.93005</v>
      </c>
      <c r="K8" s="88">
        <v>2818814498138</v>
      </c>
      <c r="L8" s="88">
        <v>262173257266</v>
      </c>
      <c r="M8" s="88">
        <v>1919023527000</v>
      </c>
      <c r="N8" s="88">
        <v>637617713872</v>
      </c>
      <c r="O8" s="88">
        <v>1687010141357</v>
      </c>
      <c r="P8" s="88">
        <v>445197858747</v>
      </c>
      <c r="Q8" s="88">
        <v>0</v>
      </c>
      <c r="R8" s="88">
        <v>1126786786986</v>
      </c>
      <c r="S8" s="88">
        <v>0</v>
      </c>
      <c r="T8" s="88">
        <v>115025495624</v>
      </c>
      <c r="U8" s="88">
        <v>0</v>
      </c>
      <c r="V8" s="88">
        <v>7305059632892</v>
      </c>
      <c r="W8" s="88">
        <v>4044125978890</v>
      </c>
      <c r="X8" s="88">
        <v>2590630014432</v>
      </c>
      <c r="Y8" s="88">
        <v>0</v>
      </c>
      <c r="Z8" s="88">
        <v>0</v>
      </c>
      <c r="AA8" s="88">
        <v>518180271989</v>
      </c>
      <c r="AB8" s="88">
        <v>22264100000</v>
      </c>
      <c r="AC8" s="88">
        <v>158976844270</v>
      </c>
      <c r="AD8" s="88">
        <v>738976413927</v>
      </c>
      <c r="AE8" s="88">
        <v>15098334272</v>
      </c>
      <c r="AF8" s="88">
        <v>3260933654002</v>
      </c>
      <c r="AG8" s="88">
        <v>0</v>
      </c>
      <c r="AH8" s="88">
        <v>1947098241912</v>
      </c>
      <c r="AI8" s="88">
        <v>1313835412090</v>
      </c>
      <c r="AJ8" s="88">
        <v>-4574253244.8203125</v>
      </c>
      <c r="AK8" s="88">
        <v>850938396379.79004</v>
      </c>
      <c r="AL8" s="88">
        <v>923862211779.79004</v>
      </c>
      <c r="AM8" s="88">
        <v>685197397350.79004</v>
      </c>
      <c r="AN8" s="88">
        <v>218000000000</v>
      </c>
      <c r="AO8" s="88">
        <v>0</v>
      </c>
      <c r="AP8" s="88">
        <v>0</v>
      </c>
      <c r="AQ8" s="88">
        <v>20664814429</v>
      </c>
      <c r="AR8" s="88">
        <v>72923815400</v>
      </c>
      <c r="AS8" s="88">
        <v>0</v>
      </c>
      <c r="AT8" s="88">
        <v>72923815400</v>
      </c>
      <c r="AU8" s="88">
        <v>0</v>
      </c>
      <c r="AV8" s="88">
        <v>0</v>
      </c>
      <c r="AW8" s="88">
        <v>0</v>
      </c>
      <c r="AX8" s="88">
        <v>0</v>
      </c>
      <c r="AY8" s="88" t="s">
        <v>78</v>
      </c>
    </row>
    <row r="9" spans="1:51" x14ac:dyDescent="0.25">
      <c r="A9" s="43">
        <v>5</v>
      </c>
      <c r="B9" s="40" t="s">
        <v>77</v>
      </c>
      <c r="C9" s="40" t="s">
        <v>133</v>
      </c>
      <c r="D9" s="40" t="s">
        <v>4</v>
      </c>
      <c r="E9" s="88">
        <v>2573609421909</v>
      </c>
      <c r="F9" s="88">
        <v>234610670215</v>
      </c>
      <c r="G9" s="88">
        <v>66586825750</v>
      </c>
      <c r="H9" s="88">
        <v>8307077599</v>
      </c>
      <c r="I9" s="88">
        <v>3983637549</v>
      </c>
      <c r="J9" s="88">
        <v>155733129317</v>
      </c>
      <c r="K9" s="88">
        <v>1627548414865</v>
      </c>
      <c r="L9" s="88">
        <v>64695990022</v>
      </c>
      <c r="M9" s="88">
        <v>1156616512412</v>
      </c>
      <c r="N9" s="88">
        <v>406235912431</v>
      </c>
      <c r="O9" s="88">
        <v>711450336829</v>
      </c>
      <c r="P9" s="88">
        <v>111988960000</v>
      </c>
      <c r="Q9" s="88">
        <v>0</v>
      </c>
      <c r="R9" s="88">
        <v>116228963438</v>
      </c>
      <c r="S9" s="88">
        <v>243035506000</v>
      </c>
      <c r="T9" s="88">
        <v>240196907391</v>
      </c>
      <c r="U9" s="88">
        <v>0</v>
      </c>
      <c r="V9" s="88">
        <v>2602915468682</v>
      </c>
      <c r="W9" s="88">
        <v>1688200270975</v>
      </c>
      <c r="X9" s="88">
        <v>1167699550523</v>
      </c>
      <c r="Y9" s="88">
        <v>465833334</v>
      </c>
      <c r="Z9" s="88">
        <v>0</v>
      </c>
      <c r="AA9" s="88">
        <v>108291100000</v>
      </c>
      <c r="AB9" s="88">
        <v>4813500000</v>
      </c>
      <c r="AC9" s="88">
        <v>6828909000</v>
      </c>
      <c r="AD9" s="88">
        <v>400101378118</v>
      </c>
      <c r="AE9" s="88">
        <v>0</v>
      </c>
      <c r="AF9" s="88">
        <v>914715197707</v>
      </c>
      <c r="AG9" s="88">
        <v>0</v>
      </c>
      <c r="AH9" s="88">
        <v>472340879588</v>
      </c>
      <c r="AI9" s="88">
        <v>442374318119</v>
      </c>
      <c r="AJ9" s="88">
        <v>-29306046773</v>
      </c>
      <c r="AK9" s="88">
        <v>42241875888.160004</v>
      </c>
      <c r="AL9" s="88">
        <v>72311037288.160004</v>
      </c>
      <c r="AM9" s="88">
        <v>47311037288.160004</v>
      </c>
      <c r="AN9" s="88">
        <v>0</v>
      </c>
      <c r="AO9" s="88">
        <v>0</v>
      </c>
      <c r="AP9" s="88">
        <v>25000000000</v>
      </c>
      <c r="AQ9" s="88">
        <v>0</v>
      </c>
      <c r="AR9" s="88">
        <v>30069161400</v>
      </c>
      <c r="AS9" s="88">
        <v>0</v>
      </c>
      <c r="AT9" s="88">
        <v>4400000000</v>
      </c>
      <c r="AU9" s="88">
        <v>25669161400</v>
      </c>
      <c r="AV9" s="88">
        <v>0</v>
      </c>
      <c r="AW9" s="88">
        <v>0</v>
      </c>
      <c r="AX9" s="88">
        <v>0</v>
      </c>
      <c r="AY9" s="88" t="s">
        <v>78</v>
      </c>
    </row>
    <row r="10" spans="1:51" x14ac:dyDescent="0.25">
      <c r="A10" s="43">
        <v>6</v>
      </c>
      <c r="B10" s="40" t="s">
        <v>77</v>
      </c>
      <c r="C10" s="40" t="s">
        <v>134</v>
      </c>
      <c r="D10" s="40" t="s">
        <v>5</v>
      </c>
      <c r="E10" s="88">
        <v>4017389955771.6797</v>
      </c>
      <c r="F10" s="88">
        <v>569844590575.67993</v>
      </c>
      <c r="G10" s="88">
        <v>192762034684</v>
      </c>
      <c r="H10" s="88">
        <v>28261491600</v>
      </c>
      <c r="I10" s="88">
        <v>9248233428</v>
      </c>
      <c r="J10" s="88">
        <v>339572830863.67999</v>
      </c>
      <c r="K10" s="88">
        <v>2246193466963</v>
      </c>
      <c r="L10" s="88">
        <v>80685347741</v>
      </c>
      <c r="M10" s="88">
        <v>1548376287000</v>
      </c>
      <c r="N10" s="88">
        <v>617131832222</v>
      </c>
      <c r="O10" s="88">
        <v>1201351898233</v>
      </c>
      <c r="P10" s="88">
        <v>609760082496</v>
      </c>
      <c r="Q10" s="88">
        <v>0</v>
      </c>
      <c r="R10" s="88">
        <v>219388945337</v>
      </c>
      <c r="S10" s="88">
        <v>0</v>
      </c>
      <c r="T10" s="88">
        <v>0</v>
      </c>
      <c r="U10" s="88">
        <v>372202870400</v>
      </c>
      <c r="V10" s="88">
        <v>4000993750351</v>
      </c>
      <c r="W10" s="88">
        <v>2121951516888</v>
      </c>
      <c r="X10" s="88">
        <v>1419095074587</v>
      </c>
      <c r="Y10" s="88">
        <v>0</v>
      </c>
      <c r="Z10" s="88">
        <v>0</v>
      </c>
      <c r="AA10" s="88">
        <v>63135944641</v>
      </c>
      <c r="AB10" s="88">
        <v>1426000000</v>
      </c>
      <c r="AC10" s="88">
        <v>5315584700</v>
      </c>
      <c r="AD10" s="88">
        <v>631201565020</v>
      </c>
      <c r="AE10" s="88">
        <v>1777347940</v>
      </c>
      <c r="AF10" s="88">
        <v>1879042233463</v>
      </c>
      <c r="AG10" s="88">
        <v>0</v>
      </c>
      <c r="AH10" s="88">
        <v>950431925225</v>
      </c>
      <c r="AI10" s="88">
        <v>928610308238</v>
      </c>
      <c r="AJ10" s="88">
        <v>16396205420.679688</v>
      </c>
      <c r="AK10" s="88">
        <v>193099586043.39999</v>
      </c>
      <c r="AL10" s="88">
        <v>202449586043.39999</v>
      </c>
      <c r="AM10" s="88">
        <v>200052745435.39999</v>
      </c>
      <c r="AN10" s="88">
        <v>0</v>
      </c>
      <c r="AO10" s="88">
        <v>0</v>
      </c>
      <c r="AP10" s="88">
        <v>2396840608</v>
      </c>
      <c r="AQ10" s="88">
        <v>0</v>
      </c>
      <c r="AR10" s="88">
        <v>9350000000</v>
      </c>
      <c r="AS10" s="88">
        <v>0</v>
      </c>
      <c r="AT10" s="88">
        <v>8000000000</v>
      </c>
      <c r="AU10" s="88">
        <v>1350000000</v>
      </c>
      <c r="AV10" s="88">
        <v>0</v>
      </c>
      <c r="AW10" s="88">
        <v>0</v>
      </c>
      <c r="AX10" s="88">
        <v>0</v>
      </c>
      <c r="AY10" s="88" t="s">
        <v>78</v>
      </c>
    </row>
    <row r="11" spans="1:51" x14ac:dyDescent="0.25">
      <c r="A11" s="43">
        <v>7</v>
      </c>
      <c r="B11" s="40" t="s">
        <v>77</v>
      </c>
      <c r="C11" s="40" t="s">
        <v>135</v>
      </c>
      <c r="D11" s="40" t="s">
        <v>6</v>
      </c>
      <c r="E11" s="88">
        <v>3683068266639.6001</v>
      </c>
      <c r="F11" s="88">
        <v>584810843481.59998</v>
      </c>
      <c r="G11" s="88">
        <v>207896011946</v>
      </c>
      <c r="H11" s="88">
        <v>42630642182</v>
      </c>
      <c r="I11" s="88">
        <v>7895373711</v>
      </c>
      <c r="J11" s="88">
        <v>326388815642.59998</v>
      </c>
      <c r="K11" s="88">
        <v>1709528600379</v>
      </c>
      <c r="L11" s="88">
        <v>87155137904</v>
      </c>
      <c r="M11" s="88">
        <v>1500538688000</v>
      </c>
      <c r="N11" s="88">
        <v>121834774475</v>
      </c>
      <c r="O11" s="88">
        <v>1388728822779</v>
      </c>
      <c r="P11" s="88">
        <v>214038960000</v>
      </c>
      <c r="Q11" s="88">
        <v>0</v>
      </c>
      <c r="R11" s="88">
        <v>282185583477</v>
      </c>
      <c r="S11" s="88">
        <v>766891549186</v>
      </c>
      <c r="T11" s="88">
        <v>125612730116</v>
      </c>
      <c r="U11" s="88">
        <v>0</v>
      </c>
      <c r="V11" s="88">
        <v>3681465057398.3799</v>
      </c>
      <c r="W11" s="88">
        <v>2198947455773</v>
      </c>
      <c r="X11" s="88">
        <v>1481625965985</v>
      </c>
      <c r="Y11" s="88">
        <v>0</v>
      </c>
      <c r="Z11" s="88">
        <v>0</v>
      </c>
      <c r="AA11" s="88">
        <v>144243371276</v>
      </c>
      <c r="AB11" s="88">
        <v>9170258574</v>
      </c>
      <c r="AC11" s="88">
        <v>19112397591</v>
      </c>
      <c r="AD11" s="88">
        <v>542185352647</v>
      </c>
      <c r="AE11" s="88">
        <v>2610109700</v>
      </c>
      <c r="AF11" s="88">
        <v>1482517601625.3799</v>
      </c>
      <c r="AG11" s="88">
        <v>0</v>
      </c>
      <c r="AH11" s="88">
        <v>971593661163.38</v>
      </c>
      <c r="AI11" s="88">
        <v>510923940462</v>
      </c>
      <c r="AJ11" s="88">
        <v>1603209241.2202148</v>
      </c>
      <c r="AK11" s="88">
        <v>298454875411.51001</v>
      </c>
      <c r="AL11" s="88">
        <v>323853186330.51001</v>
      </c>
      <c r="AM11" s="88">
        <v>303997017037.51001</v>
      </c>
      <c r="AN11" s="88">
        <v>56169293</v>
      </c>
      <c r="AO11" s="88">
        <v>0</v>
      </c>
      <c r="AP11" s="88">
        <v>19800000000</v>
      </c>
      <c r="AQ11" s="88">
        <v>0</v>
      </c>
      <c r="AR11" s="88">
        <v>25398310919</v>
      </c>
      <c r="AS11" s="88">
        <v>0</v>
      </c>
      <c r="AT11" s="88">
        <v>4772881700</v>
      </c>
      <c r="AU11" s="88">
        <v>20625429219</v>
      </c>
      <c r="AV11" s="88">
        <v>0</v>
      </c>
      <c r="AW11" s="88">
        <v>0</v>
      </c>
      <c r="AX11" s="88">
        <v>0</v>
      </c>
      <c r="AY11" s="88" t="s">
        <v>78</v>
      </c>
    </row>
    <row r="12" spans="1:51" x14ac:dyDescent="0.25">
      <c r="A12" s="43">
        <v>8</v>
      </c>
      <c r="B12" s="40" t="s">
        <v>76</v>
      </c>
      <c r="C12" s="40" t="s">
        <v>136</v>
      </c>
      <c r="D12" s="40" t="s">
        <v>7</v>
      </c>
      <c r="E12" s="88">
        <v>4301343515211</v>
      </c>
      <c r="F12" s="88">
        <v>421299024535</v>
      </c>
      <c r="G12" s="88">
        <v>128132223278</v>
      </c>
      <c r="H12" s="88">
        <v>22839731670</v>
      </c>
      <c r="I12" s="88">
        <v>5426366748</v>
      </c>
      <c r="J12" s="88">
        <v>264900702839</v>
      </c>
      <c r="K12" s="88">
        <v>2625652140243</v>
      </c>
      <c r="L12" s="88">
        <v>189818274124</v>
      </c>
      <c r="M12" s="88">
        <v>1776936655000</v>
      </c>
      <c r="N12" s="88">
        <v>658897211119</v>
      </c>
      <c r="O12" s="88">
        <v>1254392350433</v>
      </c>
      <c r="P12" s="88">
        <v>284286235000</v>
      </c>
      <c r="Q12" s="88">
        <v>0</v>
      </c>
      <c r="R12" s="88">
        <v>196268282972</v>
      </c>
      <c r="S12" s="88">
        <v>410786092000</v>
      </c>
      <c r="T12" s="88">
        <v>338612363376</v>
      </c>
      <c r="U12" s="88">
        <v>24439377085</v>
      </c>
      <c r="V12" s="88">
        <v>4257224285897</v>
      </c>
      <c r="W12" s="88">
        <v>2546142802150</v>
      </c>
      <c r="X12" s="88">
        <v>1814192781252</v>
      </c>
      <c r="Y12" s="88">
        <v>0</v>
      </c>
      <c r="Z12" s="88">
        <v>0</v>
      </c>
      <c r="AA12" s="88">
        <v>99128179825</v>
      </c>
      <c r="AB12" s="88">
        <v>15165900000</v>
      </c>
      <c r="AC12" s="88">
        <v>12883033129</v>
      </c>
      <c r="AD12" s="88">
        <v>601737445569</v>
      </c>
      <c r="AE12" s="88">
        <v>3035462375</v>
      </c>
      <c r="AF12" s="88">
        <v>1711081483747</v>
      </c>
      <c r="AG12" s="88">
        <v>0</v>
      </c>
      <c r="AH12" s="88">
        <v>1173488006765</v>
      </c>
      <c r="AI12" s="88">
        <v>537593476982</v>
      </c>
      <c r="AJ12" s="88">
        <v>44119229314</v>
      </c>
      <c r="AK12" s="88">
        <v>165914654190</v>
      </c>
      <c r="AL12" s="88">
        <v>173914654190</v>
      </c>
      <c r="AM12" s="88">
        <v>173914654190</v>
      </c>
      <c r="AN12" s="88">
        <v>0</v>
      </c>
      <c r="AO12" s="88">
        <v>0</v>
      </c>
      <c r="AP12" s="88">
        <v>0</v>
      </c>
      <c r="AQ12" s="88">
        <v>0</v>
      </c>
      <c r="AR12" s="88">
        <v>8000000000</v>
      </c>
      <c r="AS12" s="88">
        <v>0</v>
      </c>
      <c r="AT12" s="88">
        <v>5000000000</v>
      </c>
      <c r="AU12" s="88">
        <v>3000000000</v>
      </c>
      <c r="AV12" s="88">
        <v>0</v>
      </c>
      <c r="AW12" s="88">
        <v>0</v>
      </c>
      <c r="AX12" s="88">
        <v>0</v>
      </c>
      <c r="AY12" s="88" t="s">
        <v>78</v>
      </c>
    </row>
    <row r="13" spans="1:51" x14ac:dyDescent="0.25">
      <c r="A13" s="43">
        <v>9</v>
      </c>
      <c r="B13" s="40" t="s">
        <v>77</v>
      </c>
      <c r="C13" s="40" t="s">
        <v>137</v>
      </c>
      <c r="D13" s="40" t="s">
        <v>8</v>
      </c>
      <c r="E13" s="88">
        <v>3338765616639</v>
      </c>
      <c r="F13" s="88">
        <v>419892815093</v>
      </c>
      <c r="G13" s="88">
        <v>109401760054</v>
      </c>
      <c r="H13" s="88">
        <v>28515494724</v>
      </c>
      <c r="I13" s="88">
        <v>11227351421</v>
      </c>
      <c r="J13" s="88">
        <v>270748208894</v>
      </c>
      <c r="K13" s="88">
        <v>1988742976961</v>
      </c>
      <c r="L13" s="88">
        <v>187590303565</v>
      </c>
      <c r="M13" s="88">
        <v>1371769951000</v>
      </c>
      <c r="N13" s="88">
        <v>429382722396</v>
      </c>
      <c r="O13" s="88">
        <v>930129824585</v>
      </c>
      <c r="P13" s="88">
        <v>182011680000</v>
      </c>
      <c r="Q13" s="88">
        <v>0</v>
      </c>
      <c r="R13" s="88">
        <v>221377814936</v>
      </c>
      <c r="S13" s="88">
        <v>345922174000</v>
      </c>
      <c r="T13" s="88">
        <v>180818155649</v>
      </c>
      <c r="U13" s="88">
        <v>0</v>
      </c>
      <c r="V13" s="88">
        <v>3250490346424</v>
      </c>
      <c r="W13" s="88">
        <v>1776473586704</v>
      </c>
      <c r="X13" s="88">
        <v>1241961215719</v>
      </c>
      <c r="Y13" s="88">
        <v>0</v>
      </c>
      <c r="Z13" s="88">
        <v>0</v>
      </c>
      <c r="AA13" s="88">
        <v>54698709000</v>
      </c>
      <c r="AB13" s="88">
        <v>0</v>
      </c>
      <c r="AC13" s="88">
        <v>7221971585</v>
      </c>
      <c r="AD13" s="88">
        <v>472348430000</v>
      </c>
      <c r="AE13" s="88">
        <v>243260400</v>
      </c>
      <c r="AF13" s="88">
        <v>1474016759720</v>
      </c>
      <c r="AG13" s="88">
        <v>0</v>
      </c>
      <c r="AH13" s="88">
        <v>704137141020</v>
      </c>
      <c r="AI13" s="88">
        <v>769879618700</v>
      </c>
      <c r="AJ13" s="88">
        <v>88275270215</v>
      </c>
      <c r="AK13" s="88">
        <v>-8567404618</v>
      </c>
      <c r="AL13" s="88">
        <v>13915485082</v>
      </c>
      <c r="AM13" s="88">
        <v>13915485082</v>
      </c>
      <c r="AN13" s="88">
        <v>0</v>
      </c>
      <c r="AO13" s="88">
        <v>0</v>
      </c>
      <c r="AP13" s="88">
        <v>0</v>
      </c>
      <c r="AQ13" s="88">
        <v>0</v>
      </c>
      <c r="AR13" s="88">
        <v>22482889700</v>
      </c>
      <c r="AS13" s="88">
        <v>0</v>
      </c>
      <c r="AT13" s="88">
        <v>22482889700</v>
      </c>
      <c r="AU13" s="88">
        <v>0</v>
      </c>
      <c r="AV13" s="88">
        <v>0</v>
      </c>
      <c r="AW13" s="88">
        <v>0</v>
      </c>
      <c r="AX13" s="88">
        <v>0</v>
      </c>
      <c r="AY13" s="88" t="s">
        <v>78</v>
      </c>
    </row>
    <row r="14" spans="1:51" x14ac:dyDescent="0.25">
      <c r="A14" s="43">
        <v>10</v>
      </c>
      <c r="B14" s="40" t="s">
        <v>77</v>
      </c>
      <c r="C14" s="40" t="s">
        <v>138</v>
      </c>
      <c r="D14" s="40" t="s">
        <v>9</v>
      </c>
      <c r="E14" s="88">
        <v>4188371977756.8203</v>
      </c>
      <c r="F14" s="88">
        <v>1169569261195.8201</v>
      </c>
      <c r="G14" s="88">
        <v>807639206642</v>
      </c>
      <c r="H14" s="88">
        <v>74229151403</v>
      </c>
      <c r="I14" s="88">
        <v>5144443726</v>
      </c>
      <c r="J14" s="88">
        <v>282556459424.82001</v>
      </c>
      <c r="K14" s="88">
        <v>2048785689308</v>
      </c>
      <c r="L14" s="88">
        <v>311772500773</v>
      </c>
      <c r="M14" s="88">
        <v>1245521327000</v>
      </c>
      <c r="N14" s="88">
        <v>491491861535</v>
      </c>
      <c r="O14" s="88">
        <v>970017027253</v>
      </c>
      <c r="P14" s="88">
        <v>240772000000</v>
      </c>
      <c r="Q14" s="88">
        <v>0</v>
      </c>
      <c r="R14" s="88">
        <v>398404339403</v>
      </c>
      <c r="S14" s="88">
        <v>306698448400</v>
      </c>
      <c r="T14" s="88">
        <v>23521019628</v>
      </c>
      <c r="U14" s="88">
        <v>621219822</v>
      </c>
      <c r="V14" s="88">
        <v>4313081222954</v>
      </c>
      <c r="W14" s="88">
        <v>2194556897960</v>
      </c>
      <c r="X14" s="88">
        <v>1621732170390</v>
      </c>
      <c r="Y14" s="88">
        <v>0</v>
      </c>
      <c r="Z14" s="88">
        <v>0</v>
      </c>
      <c r="AA14" s="88">
        <v>47712096365</v>
      </c>
      <c r="AB14" s="88">
        <v>25561200000</v>
      </c>
      <c r="AC14" s="88">
        <v>59232994000</v>
      </c>
      <c r="AD14" s="88">
        <v>439511367105</v>
      </c>
      <c r="AE14" s="88">
        <v>807070100</v>
      </c>
      <c r="AF14" s="88">
        <v>2118524324994</v>
      </c>
      <c r="AG14" s="88">
        <v>0</v>
      </c>
      <c r="AH14" s="88">
        <v>1420921058751</v>
      </c>
      <c r="AI14" s="88">
        <v>697603266243</v>
      </c>
      <c r="AJ14" s="88">
        <v>-124709245197.17969</v>
      </c>
      <c r="AK14" s="88">
        <v>295789781714</v>
      </c>
      <c r="AL14" s="88">
        <v>310625838414</v>
      </c>
      <c r="AM14" s="88">
        <v>310625838414</v>
      </c>
      <c r="AN14" s="88">
        <v>0</v>
      </c>
      <c r="AO14" s="88">
        <v>0</v>
      </c>
      <c r="AP14" s="88">
        <v>0</v>
      </c>
      <c r="AQ14" s="88">
        <v>0</v>
      </c>
      <c r="AR14" s="88">
        <v>14836056700</v>
      </c>
      <c r="AS14" s="88">
        <v>0</v>
      </c>
      <c r="AT14" s="88">
        <v>14836056700</v>
      </c>
      <c r="AU14" s="88">
        <v>0</v>
      </c>
      <c r="AV14" s="88">
        <v>0</v>
      </c>
      <c r="AW14" s="88">
        <v>0</v>
      </c>
      <c r="AX14" s="88">
        <v>0</v>
      </c>
      <c r="AY14" s="88" t="s">
        <v>78</v>
      </c>
    </row>
    <row r="15" spans="1:51" x14ac:dyDescent="0.25">
      <c r="A15" s="43">
        <v>11</v>
      </c>
      <c r="B15" s="40" t="s">
        <v>77</v>
      </c>
      <c r="C15" s="40" t="s">
        <v>139</v>
      </c>
      <c r="D15" s="40" t="s">
        <v>10</v>
      </c>
      <c r="E15" s="88">
        <v>2469916415503</v>
      </c>
      <c r="F15" s="88">
        <v>303218052848</v>
      </c>
      <c r="G15" s="88">
        <v>88075990758</v>
      </c>
      <c r="H15" s="88">
        <v>45084552192</v>
      </c>
      <c r="I15" s="88">
        <v>4666909366</v>
      </c>
      <c r="J15" s="88">
        <v>165390600532</v>
      </c>
      <c r="K15" s="88">
        <v>1662033402105</v>
      </c>
      <c r="L15" s="88">
        <v>64868010773</v>
      </c>
      <c r="M15" s="88">
        <v>1197194996000</v>
      </c>
      <c r="N15" s="88">
        <v>399970395332</v>
      </c>
      <c r="O15" s="88">
        <v>504664960550</v>
      </c>
      <c r="P15" s="88">
        <v>388340513000</v>
      </c>
      <c r="Q15" s="88">
        <v>0</v>
      </c>
      <c r="R15" s="88">
        <v>116324447550</v>
      </c>
      <c r="S15" s="88">
        <v>0</v>
      </c>
      <c r="T15" s="88">
        <v>0</v>
      </c>
      <c r="U15" s="88">
        <v>0</v>
      </c>
      <c r="V15" s="88">
        <v>2508505986044</v>
      </c>
      <c r="W15" s="88">
        <v>1697611044324</v>
      </c>
      <c r="X15" s="88">
        <v>1230735020943</v>
      </c>
      <c r="Y15" s="88">
        <v>0</v>
      </c>
      <c r="Z15" s="88">
        <v>0</v>
      </c>
      <c r="AA15" s="88">
        <v>35009514280</v>
      </c>
      <c r="AB15" s="88">
        <v>10816000000</v>
      </c>
      <c r="AC15" s="88">
        <v>11717482326</v>
      </c>
      <c r="AD15" s="88">
        <v>396891957500</v>
      </c>
      <c r="AE15" s="88">
        <v>12441069275</v>
      </c>
      <c r="AF15" s="88">
        <v>810894941720</v>
      </c>
      <c r="AG15" s="88">
        <v>0</v>
      </c>
      <c r="AH15" s="88">
        <v>589232872759</v>
      </c>
      <c r="AI15" s="88">
        <v>221662068961</v>
      </c>
      <c r="AJ15" s="88">
        <v>-38589570541</v>
      </c>
      <c r="AK15" s="88">
        <v>13258843543</v>
      </c>
      <c r="AL15" s="88">
        <v>49247699580</v>
      </c>
      <c r="AM15" s="88">
        <v>38647699580</v>
      </c>
      <c r="AN15" s="88">
        <v>10000000000</v>
      </c>
      <c r="AO15" s="88">
        <v>0</v>
      </c>
      <c r="AP15" s="88">
        <v>0</v>
      </c>
      <c r="AQ15" s="88">
        <v>600000000</v>
      </c>
      <c r="AR15" s="88">
        <v>35988856037</v>
      </c>
      <c r="AS15" s="88">
        <v>0</v>
      </c>
      <c r="AT15" s="88">
        <v>10449081000</v>
      </c>
      <c r="AU15" s="88">
        <v>25539775037</v>
      </c>
      <c r="AV15" s="88">
        <v>0</v>
      </c>
      <c r="AW15" s="88">
        <v>0</v>
      </c>
      <c r="AX15" s="88">
        <v>0</v>
      </c>
      <c r="AY15" s="88" t="s">
        <v>78</v>
      </c>
    </row>
    <row r="16" spans="1:51" x14ac:dyDescent="0.25">
      <c r="A16" s="43">
        <v>12</v>
      </c>
      <c r="B16" s="40" t="s">
        <v>77</v>
      </c>
      <c r="C16" s="40" t="s">
        <v>140</v>
      </c>
      <c r="D16" s="40" t="s">
        <v>11</v>
      </c>
      <c r="E16" s="88">
        <v>2817970771089.6001</v>
      </c>
      <c r="F16" s="88">
        <v>449974129888.59998</v>
      </c>
      <c r="G16" s="88">
        <v>144491759894</v>
      </c>
      <c r="H16" s="88">
        <v>18506497178</v>
      </c>
      <c r="I16" s="88">
        <v>7229014024</v>
      </c>
      <c r="J16" s="88">
        <v>279746858792.59998</v>
      </c>
      <c r="K16" s="88">
        <v>1668010124763</v>
      </c>
      <c r="L16" s="88">
        <v>77319204617</v>
      </c>
      <c r="M16" s="88">
        <v>1170272587360</v>
      </c>
      <c r="N16" s="88">
        <v>420418332786</v>
      </c>
      <c r="O16" s="88">
        <v>699986516438</v>
      </c>
      <c r="P16" s="88">
        <v>124027280000</v>
      </c>
      <c r="Q16" s="88">
        <v>0</v>
      </c>
      <c r="R16" s="88">
        <v>143368557287</v>
      </c>
      <c r="S16" s="88">
        <v>312485897000</v>
      </c>
      <c r="T16" s="88">
        <v>120104782151</v>
      </c>
      <c r="U16" s="88">
        <v>0</v>
      </c>
      <c r="V16" s="88">
        <v>2791917486735</v>
      </c>
      <c r="W16" s="88">
        <v>1739246650418</v>
      </c>
      <c r="X16" s="88">
        <v>1278366233422</v>
      </c>
      <c r="Y16" s="88">
        <v>0</v>
      </c>
      <c r="Z16" s="88">
        <v>0</v>
      </c>
      <c r="AA16" s="88">
        <v>17912483000</v>
      </c>
      <c r="AB16" s="88">
        <v>0</v>
      </c>
      <c r="AC16" s="88">
        <v>0</v>
      </c>
      <c r="AD16" s="88">
        <v>442967933996</v>
      </c>
      <c r="AE16" s="88">
        <v>0</v>
      </c>
      <c r="AF16" s="88">
        <v>1052670836317</v>
      </c>
      <c r="AG16" s="88">
        <v>0</v>
      </c>
      <c r="AH16" s="88">
        <v>371066139487</v>
      </c>
      <c r="AI16" s="88">
        <v>681604696830</v>
      </c>
      <c r="AJ16" s="88">
        <v>26053284354.600098</v>
      </c>
      <c r="AK16" s="88">
        <v>133062907771.54999</v>
      </c>
      <c r="AL16" s="88">
        <v>164062907771.54999</v>
      </c>
      <c r="AM16" s="88">
        <v>164057259588.54999</v>
      </c>
      <c r="AN16" s="88">
        <v>0</v>
      </c>
      <c r="AO16" s="88">
        <v>0</v>
      </c>
      <c r="AP16" s="88">
        <v>0</v>
      </c>
      <c r="AQ16" s="88">
        <v>5648183</v>
      </c>
      <c r="AR16" s="88">
        <v>31000000000</v>
      </c>
      <c r="AS16" s="88">
        <v>30000000000</v>
      </c>
      <c r="AT16" s="88">
        <v>1000000000</v>
      </c>
      <c r="AU16" s="88">
        <v>0</v>
      </c>
      <c r="AV16" s="88">
        <v>0</v>
      </c>
      <c r="AW16" s="88">
        <v>0</v>
      </c>
      <c r="AX16" s="88">
        <v>0</v>
      </c>
      <c r="AY16" s="88" t="s">
        <v>78</v>
      </c>
    </row>
    <row r="17" spans="1:51" x14ac:dyDescent="0.25">
      <c r="A17" s="43">
        <v>13</v>
      </c>
      <c r="B17" s="40" t="s">
        <v>77</v>
      </c>
      <c r="C17" s="40" t="s">
        <v>141</v>
      </c>
      <c r="D17" s="40" t="s">
        <v>12</v>
      </c>
      <c r="E17" s="88">
        <v>2060667874221</v>
      </c>
      <c r="F17" s="88">
        <v>368851052594</v>
      </c>
      <c r="G17" s="88">
        <v>222378228930</v>
      </c>
      <c r="H17" s="88">
        <v>22846985708</v>
      </c>
      <c r="I17" s="88">
        <v>5483249287</v>
      </c>
      <c r="J17" s="88">
        <v>118142588669</v>
      </c>
      <c r="K17" s="88">
        <v>1220987188561</v>
      </c>
      <c r="L17" s="88">
        <v>100684485641</v>
      </c>
      <c r="M17" s="88">
        <v>854419670000</v>
      </c>
      <c r="N17" s="88">
        <v>265883032920</v>
      </c>
      <c r="O17" s="88">
        <v>470829633066</v>
      </c>
      <c r="P17" s="88">
        <v>0</v>
      </c>
      <c r="Q17" s="88">
        <v>0</v>
      </c>
      <c r="R17" s="88">
        <v>164863254726</v>
      </c>
      <c r="S17" s="88">
        <v>285770340687</v>
      </c>
      <c r="T17" s="88">
        <v>20196037653</v>
      </c>
      <c r="U17" s="88">
        <v>0</v>
      </c>
      <c r="V17" s="88">
        <v>1920109639035</v>
      </c>
      <c r="W17" s="88">
        <v>1307230227288</v>
      </c>
      <c r="X17" s="88">
        <v>978173463645</v>
      </c>
      <c r="Y17" s="88">
        <v>0</v>
      </c>
      <c r="Z17" s="88">
        <v>0</v>
      </c>
      <c r="AA17" s="88">
        <v>54937214993</v>
      </c>
      <c r="AB17" s="88">
        <v>2244883150</v>
      </c>
      <c r="AC17" s="88">
        <v>0</v>
      </c>
      <c r="AD17" s="88">
        <v>271674665500</v>
      </c>
      <c r="AE17" s="88">
        <v>200000000</v>
      </c>
      <c r="AF17" s="88">
        <v>612879411747</v>
      </c>
      <c r="AG17" s="88">
        <v>0</v>
      </c>
      <c r="AH17" s="88">
        <v>384715694621</v>
      </c>
      <c r="AI17" s="88">
        <v>228163717126</v>
      </c>
      <c r="AJ17" s="88">
        <v>140558235186</v>
      </c>
      <c r="AK17" s="88">
        <v>14787656502</v>
      </c>
      <c r="AL17" s="88">
        <v>15327997002</v>
      </c>
      <c r="AM17" s="88">
        <v>15327997002</v>
      </c>
      <c r="AN17" s="88">
        <v>0</v>
      </c>
      <c r="AO17" s="88">
        <v>0</v>
      </c>
      <c r="AP17" s="88">
        <v>0</v>
      </c>
      <c r="AQ17" s="88">
        <v>0</v>
      </c>
      <c r="AR17" s="88">
        <v>540340500</v>
      </c>
      <c r="AS17" s="88">
        <v>0</v>
      </c>
      <c r="AT17" s="88">
        <v>0</v>
      </c>
      <c r="AU17" s="88">
        <v>540340500</v>
      </c>
      <c r="AV17" s="88">
        <v>0</v>
      </c>
      <c r="AW17" s="88">
        <v>0</v>
      </c>
      <c r="AX17" s="88">
        <v>0</v>
      </c>
      <c r="AY17" s="88" t="s">
        <v>78</v>
      </c>
    </row>
    <row r="18" spans="1:51" x14ac:dyDescent="0.25">
      <c r="A18" s="43">
        <v>14</v>
      </c>
      <c r="B18" s="40" t="s">
        <v>76</v>
      </c>
      <c r="C18" s="40" t="s">
        <v>142</v>
      </c>
      <c r="D18" s="40" t="s">
        <v>13</v>
      </c>
      <c r="E18" s="88">
        <v>2841063281854</v>
      </c>
      <c r="F18" s="88">
        <v>400755045571</v>
      </c>
      <c r="G18" s="88">
        <v>177849840446</v>
      </c>
      <c r="H18" s="88">
        <v>22274975181</v>
      </c>
      <c r="I18" s="88">
        <v>14652233922</v>
      </c>
      <c r="J18" s="88">
        <v>185977996022</v>
      </c>
      <c r="K18" s="88">
        <v>1867788292762</v>
      </c>
      <c r="L18" s="88">
        <v>148888589796</v>
      </c>
      <c r="M18" s="88">
        <v>1282509399625</v>
      </c>
      <c r="N18" s="88">
        <v>436390303341</v>
      </c>
      <c r="O18" s="88">
        <v>572519943521</v>
      </c>
      <c r="P18" s="88">
        <v>161725062539</v>
      </c>
      <c r="Q18" s="88">
        <v>0</v>
      </c>
      <c r="R18" s="88">
        <v>225455025832</v>
      </c>
      <c r="S18" s="88">
        <v>185339855150</v>
      </c>
      <c r="T18" s="88">
        <v>0</v>
      </c>
      <c r="U18" s="88">
        <v>0</v>
      </c>
      <c r="V18" s="88">
        <v>2932138447923</v>
      </c>
      <c r="W18" s="88">
        <v>1931063321981</v>
      </c>
      <c r="X18" s="88">
        <v>1398230918601</v>
      </c>
      <c r="Y18" s="88">
        <v>0</v>
      </c>
      <c r="Z18" s="88">
        <v>0</v>
      </c>
      <c r="AA18" s="88">
        <v>99585347150</v>
      </c>
      <c r="AB18" s="88">
        <v>1353500000</v>
      </c>
      <c r="AC18" s="88">
        <v>10405993650</v>
      </c>
      <c r="AD18" s="88">
        <v>419144684328</v>
      </c>
      <c r="AE18" s="88">
        <v>2342878252</v>
      </c>
      <c r="AF18" s="88">
        <v>1001075125942</v>
      </c>
      <c r="AG18" s="88">
        <v>0</v>
      </c>
      <c r="AH18" s="88">
        <v>514867483945</v>
      </c>
      <c r="AI18" s="88">
        <v>486207641997</v>
      </c>
      <c r="AJ18" s="88">
        <v>-91075166069</v>
      </c>
      <c r="AK18" s="88">
        <v>118266919142</v>
      </c>
      <c r="AL18" s="88">
        <v>126866216803</v>
      </c>
      <c r="AM18" s="88">
        <v>126866216803</v>
      </c>
      <c r="AN18" s="88">
        <v>0</v>
      </c>
      <c r="AO18" s="88">
        <v>0</v>
      </c>
      <c r="AP18" s="88">
        <v>0</v>
      </c>
      <c r="AQ18" s="88">
        <v>0</v>
      </c>
      <c r="AR18" s="88">
        <v>8599297661</v>
      </c>
      <c r="AS18" s="88">
        <v>0</v>
      </c>
      <c r="AT18" s="88">
        <v>8599297661</v>
      </c>
      <c r="AU18" s="88">
        <v>0</v>
      </c>
      <c r="AV18" s="88">
        <v>0</v>
      </c>
      <c r="AW18" s="88">
        <v>0</v>
      </c>
      <c r="AX18" s="88">
        <v>0</v>
      </c>
      <c r="AY18" s="88" t="s">
        <v>78</v>
      </c>
    </row>
    <row r="19" spans="1:51" x14ac:dyDescent="0.25">
      <c r="A19" s="43">
        <v>15</v>
      </c>
      <c r="B19" s="40" t="s">
        <v>77</v>
      </c>
      <c r="C19" s="40" t="s">
        <v>143</v>
      </c>
      <c r="D19" s="40" t="s">
        <v>14</v>
      </c>
      <c r="E19" s="88">
        <v>3762187754583</v>
      </c>
      <c r="F19" s="88">
        <v>565369086733</v>
      </c>
      <c r="G19" s="88">
        <v>235667581514</v>
      </c>
      <c r="H19" s="88">
        <v>38981861209</v>
      </c>
      <c r="I19" s="88">
        <v>9724223551</v>
      </c>
      <c r="J19" s="88">
        <v>280995420459</v>
      </c>
      <c r="K19" s="88">
        <v>1964152558370</v>
      </c>
      <c r="L19" s="88">
        <v>151041421674</v>
      </c>
      <c r="M19" s="88">
        <v>1580414660000</v>
      </c>
      <c r="N19" s="88">
        <v>232696476696</v>
      </c>
      <c r="O19" s="88">
        <v>1232666109480</v>
      </c>
      <c r="P19" s="88">
        <v>249216896883</v>
      </c>
      <c r="Q19" s="88">
        <v>0</v>
      </c>
      <c r="R19" s="88">
        <v>236419349092</v>
      </c>
      <c r="S19" s="88">
        <v>620223728065</v>
      </c>
      <c r="T19" s="88">
        <v>108752117100</v>
      </c>
      <c r="U19" s="88">
        <v>18054018340</v>
      </c>
      <c r="V19" s="88">
        <v>3824205058246</v>
      </c>
      <c r="W19" s="88">
        <v>1999079818312</v>
      </c>
      <c r="X19" s="88">
        <v>1360714732033</v>
      </c>
      <c r="Y19" s="88">
        <v>0</v>
      </c>
      <c r="Z19" s="88">
        <v>0</v>
      </c>
      <c r="AA19" s="88">
        <v>78014222194</v>
      </c>
      <c r="AB19" s="88">
        <v>23631000000</v>
      </c>
      <c r="AC19" s="88">
        <v>39261997443</v>
      </c>
      <c r="AD19" s="88">
        <v>489485879842</v>
      </c>
      <c r="AE19" s="88">
        <v>7971986800</v>
      </c>
      <c r="AF19" s="88">
        <v>1825125239934</v>
      </c>
      <c r="AG19" s="88">
        <v>0</v>
      </c>
      <c r="AH19" s="88">
        <v>1210744130932</v>
      </c>
      <c r="AI19" s="88">
        <v>614381109002</v>
      </c>
      <c r="AJ19" s="88">
        <v>-62017303663</v>
      </c>
      <c r="AK19" s="88">
        <v>312485326144.72998</v>
      </c>
      <c r="AL19" s="88">
        <v>330601314545.72998</v>
      </c>
      <c r="AM19" s="88">
        <v>330601314545.72998</v>
      </c>
      <c r="AN19" s="88">
        <v>0</v>
      </c>
      <c r="AO19" s="88">
        <v>0</v>
      </c>
      <c r="AP19" s="88">
        <v>0</v>
      </c>
      <c r="AQ19" s="88">
        <v>0</v>
      </c>
      <c r="AR19" s="88">
        <v>18115988401</v>
      </c>
      <c r="AS19" s="88">
        <v>726394401</v>
      </c>
      <c r="AT19" s="88">
        <v>17389594000</v>
      </c>
      <c r="AU19" s="88">
        <v>0</v>
      </c>
      <c r="AV19" s="88">
        <v>0</v>
      </c>
      <c r="AW19" s="88">
        <v>0</v>
      </c>
      <c r="AX19" s="88">
        <v>0</v>
      </c>
      <c r="AY19" s="88" t="s">
        <v>78</v>
      </c>
    </row>
    <row r="20" spans="1:51" x14ac:dyDescent="0.25">
      <c r="A20" s="43">
        <v>16</v>
      </c>
      <c r="B20" s="40" t="s">
        <v>77</v>
      </c>
      <c r="C20" s="40" t="s">
        <v>144</v>
      </c>
      <c r="D20" s="40" t="s">
        <v>15</v>
      </c>
      <c r="E20" s="88">
        <v>2749896713734.04</v>
      </c>
      <c r="F20" s="88">
        <v>432181933419.04004</v>
      </c>
      <c r="G20" s="88">
        <v>188935600771</v>
      </c>
      <c r="H20" s="88">
        <v>11186704824</v>
      </c>
      <c r="I20" s="88">
        <v>8659141530</v>
      </c>
      <c r="J20" s="88">
        <v>223400486294.04001</v>
      </c>
      <c r="K20" s="88">
        <v>1638676633162</v>
      </c>
      <c r="L20" s="88">
        <v>103162614015</v>
      </c>
      <c r="M20" s="88">
        <v>1125798410000</v>
      </c>
      <c r="N20" s="88">
        <v>409715609147</v>
      </c>
      <c r="O20" s="88">
        <v>679038147153</v>
      </c>
      <c r="P20" s="88">
        <v>120505200000</v>
      </c>
      <c r="Q20" s="88">
        <v>0</v>
      </c>
      <c r="R20" s="88">
        <v>138154127057</v>
      </c>
      <c r="S20" s="88">
        <v>217462067600</v>
      </c>
      <c r="T20" s="88">
        <v>202916752496</v>
      </c>
      <c r="U20" s="88">
        <v>0</v>
      </c>
      <c r="V20" s="88">
        <v>2690086609326.2197</v>
      </c>
      <c r="W20" s="88">
        <v>1612283777262</v>
      </c>
      <c r="X20" s="88">
        <v>1207726369047</v>
      </c>
      <c r="Y20" s="88">
        <v>0</v>
      </c>
      <c r="Z20" s="88">
        <v>0</v>
      </c>
      <c r="AA20" s="88">
        <v>61460999575</v>
      </c>
      <c r="AB20" s="88">
        <v>2567849500</v>
      </c>
      <c r="AC20" s="88">
        <v>18318958800</v>
      </c>
      <c r="AD20" s="88">
        <v>322137755740</v>
      </c>
      <c r="AE20" s="88">
        <v>71844600</v>
      </c>
      <c r="AF20" s="88">
        <v>1077802832064.22</v>
      </c>
      <c r="AG20" s="88">
        <v>0</v>
      </c>
      <c r="AH20" s="88">
        <v>667454118674.19995</v>
      </c>
      <c r="AI20" s="88">
        <v>410348713390.02002</v>
      </c>
      <c r="AJ20" s="88">
        <v>59810104407.820313</v>
      </c>
      <c r="AK20" s="88">
        <v>49549185182.029999</v>
      </c>
      <c r="AL20" s="88">
        <v>68929367789.029999</v>
      </c>
      <c r="AM20" s="88">
        <v>47929367789.029999</v>
      </c>
      <c r="AN20" s="88">
        <v>0</v>
      </c>
      <c r="AO20" s="88">
        <v>0</v>
      </c>
      <c r="AP20" s="88">
        <v>21000000000</v>
      </c>
      <c r="AQ20" s="88">
        <v>0</v>
      </c>
      <c r="AR20" s="88">
        <v>19380182607</v>
      </c>
      <c r="AS20" s="88">
        <v>0</v>
      </c>
      <c r="AT20" s="88">
        <v>7649367436</v>
      </c>
      <c r="AU20" s="88">
        <v>11730815171</v>
      </c>
      <c r="AV20" s="88">
        <v>0</v>
      </c>
      <c r="AW20" s="88">
        <v>0</v>
      </c>
      <c r="AX20" s="88">
        <v>0</v>
      </c>
      <c r="AY20" s="88" t="s">
        <v>78</v>
      </c>
    </row>
    <row r="21" spans="1:51" x14ac:dyDescent="0.25">
      <c r="A21" s="43">
        <v>17</v>
      </c>
      <c r="B21" s="40" t="s">
        <v>77</v>
      </c>
      <c r="C21" s="40" t="s">
        <v>145</v>
      </c>
      <c r="D21" s="40" t="s">
        <v>16</v>
      </c>
      <c r="E21" s="88">
        <v>3557974395890</v>
      </c>
      <c r="F21" s="88">
        <v>248420386329</v>
      </c>
      <c r="G21" s="88">
        <v>66943909448</v>
      </c>
      <c r="H21" s="88">
        <v>9665529200</v>
      </c>
      <c r="I21" s="88">
        <v>23292566789</v>
      </c>
      <c r="J21" s="88">
        <v>148518380892</v>
      </c>
      <c r="K21" s="88">
        <v>2067009180838</v>
      </c>
      <c r="L21" s="88">
        <v>65481928205</v>
      </c>
      <c r="M21" s="88">
        <v>1451247063000</v>
      </c>
      <c r="N21" s="88">
        <v>550280189633</v>
      </c>
      <c r="O21" s="88">
        <v>1242544828723</v>
      </c>
      <c r="P21" s="88">
        <v>172754160000</v>
      </c>
      <c r="Q21" s="88">
        <v>0</v>
      </c>
      <c r="R21" s="88">
        <v>138492730525</v>
      </c>
      <c r="S21" s="88">
        <v>356336652000</v>
      </c>
      <c r="T21" s="88">
        <v>574961286198</v>
      </c>
      <c r="U21" s="88">
        <v>0</v>
      </c>
      <c r="V21" s="88">
        <v>3463237132515</v>
      </c>
      <c r="W21" s="88">
        <v>2172557067912</v>
      </c>
      <c r="X21" s="88">
        <v>1458786730591</v>
      </c>
      <c r="Y21" s="88">
        <v>0</v>
      </c>
      <c r="Z21" s="88">
        <v>0</v>
      </c>
      <c r="AA21" s="88">
        <v>139136643200</v>
      </c>
      <c r="AB21" s="88">
        <v>3226209000</v>
      </c>
      <c r="AC21" s="88">
        <v>7244858572</v>
      </c>
      <c r="AD21" s="88">
        <v>560460109349</v>
      </c>
      <c r="AE21" s="88">
        <v>3702517200</v>
      </c>
      <c r="AF21" s="88">
        <v>1290680064603</v>
      </c>
      <c r="AG21" s="88">
        <v>0</v>
      </c>
      <c r="AH21" s="88">
        <v>765837783536</v>
      </c>
      <c r="AI21" s="88">
        <v>524842281067</v>
      </c>
      <c r="AJ21" s="88">
        <v>94737263375</v>
      </c>
      <c r="AK21" s="88">
        <v>83202153779</v>
      </c>
      <c r="AL21" s="88">
        <v>86426653779</v>
      </c>
      <c r="AM21" s="88">
        <v>86426653779</v>
      </c>
      <c r="AN21" s="88">
        <v>0</v>
      </c>
      <c r="AO21" s="88">
        <v>0</v>
      </c>
      <c r="AP21" s="88">
        <v>0</v>
      </c>
      <c r="AQ21" s="88">
        <v>0</v>
      </c>
      <c r="AR21" s="88">
        <v>3224500000</v>
      </c>
      <c r="AS21" s="88">
        <v>0</v>
      </c>
      <c r="AT21" s="88">
        <v>3224500000</v>
      </c>
      <c r="AU21" s="88">
        <v>0</v>
      </c>
      <c r="AV21" s="88">
        <v>0</v>
      </c>
      <c r="AW21" s="88">
        <v>0</v>
      </c>
      <c r="AX21" s="88">
        <v>0</v>
      </c>
      <c r="AY21" s="88" t="s">
        <v>78</v>
      </c>
    </row>
    <row r="22" spans="1:51" x14ac:dyDescent="0.25">
      <c r="A22" s="43">
        <v>18</v>
      </c>
      <c r="B22" s="40" t="s">
        <v>77</v>
      </c>
      <c r="C22" s="40" t="s">
        <v>146</v>
      </c>
      <c r="D22" s="40" t="s">
        <v>17</v>
      </c>
      <c r="E22" s="88">
        <v>5939997423418</v>
      </c>
      <c r="F22" s="88">
        <v>2571591786199</v>
      </c>
      <c r="G22" s="88">
        <v>2160150277316</v>
      </c>
      <c r="H22" s="88">
        <v>69134407113</v>
      </c>
      <c r="I22" s="88">
        <v>10771957542</v>
      </c>
      <c r="J22" s="88">
        <v>331535144228</v>
      </c>
      <c r="K22" s="88">
        <v>2427237815833</v>
      </c>
      <c r="L22" s="88">
        <v>321723850260</v>
      </c>
      <c r="M22" s="88">
        <v>1643076905000</v>
      </c>
      <c r="N22" s="88">
        <v>462437060573</v>
      </c>
      <c r="O22" s="88">
        <v>941167821386</v>
      </c>
      <c r="P22" s="88">
        <v>43554000000</v>
      </c>
      <c r="Q22" s="88">
        <v>0</v>
      </c>
      <c r="R22" s="88">
        <v>855508409459</v>
      </c>
      <c r="S22" s="88">
        <v>0</v>
      </c>
      <c r="T22" s="88">
        <v>42105411927</v>
      </c>
      <c r="U22" s="88">
        <v>0</v>
      </c>
      <c r="V22" s="88">
        <v>6114449093123.4004</v>
      </c>
      <c r="W22" s="88">
        <v>3051934162853</v>
      </c>
      <c r="X22" s="88">
        <v>2537507730878</v>
      </c>
      <c r="Y22" s="88">
        <v>0</v>
      </c>
      <c r="Z22" s="88">
        <v>108825685200</v>
      </c>
      <c r="AA22" s="88">
        <v>402404804575</v>
      </c>
      <c r="AB22" s="88">
        <v>0</v>
      </c>
      <c r="AC22" s="88">
        <v>0</v>
      </c>
      <c r="AD22" s="88">
        <v>1520608500</v>
      </c>
      <c r="AE22" s="88">
        <v>1675333700</v>
      </c>
      <c r="AF22" s="88">
        <v>3062514930270.3999</v>
      </c>
      <c r="AG22" s="88">
        <v>0</v>
      </c>
      <c r="AH22" s="88">
        <v>2012818706647.3999</v>
      </c>
      <c r="AI22" s="88">
        <v>1049696223623</v>
      </c>
      <c r="AJ22" s="88">
        <v>-174451669705.40039</v>
      </c>
      <c r="AK22" s="88">
        <v>408240534714.25</v>
      </c>
      <c r="AL22" s="88">
        <v>601794534714.25</v>
      </c>
      <c r="AM22" s="88">
        <v>601794534714.25</v>
      </c>
      <c r="AN22" s="88">
        <v>0</v>
      </c>
      <c r="AO22" s="88">
        <v>0</v>
      </c>
      <c r="AP22" s="88">
        <v>0</v>
      </c>
      <c r="AQ22" s="88">
        <v>0</v>
      </c>
      <c r="AR22" s="88">
        <v>193554000000</v>
      </c>
      <c r="AS22" s="88">
        <v>0</v>
      </c>
      <c r="AT22" s="88">
        <v>193554000000</v>
      </c>
      <c r="AU22" s="88">
        <v>0</v>
      </c>
      <c r="AV22" s="88">
        <v>0</v>
      </c>
      <c r="AW22" s="88">
        <v>0</v>
      </c>
      <c r="AX22" s="88">
        <v>0</v>
      </c>
      <c r="AY22" s="88" t="s">
        <v>78</v>
      </c>
    </row>
    <row r="23" spans="1:51" x14ac:dyDescent="0.25">
      <c r="A23" s="43">
        <v>19</v>
      </c>
      <c r="B23" s="40" t="s">
        <v>76</v>
      </c>
      <c r="C23" s="40" t="s">
        <v>147</v>
      </c>
      <c r="D23" s="40" t="s">
        <v>18</v>
      </c>
      <c r="E23" s="88">
        <v>4835980257174.21</v>
      </c>
      <c r="F23" s="88">
        <v>2001150459494.21</v>
      </c>
      <c r="G23" s="88">
        <v>1580754200591</v>
      </c>
      <c r="H23" s="88">
        <v>77320468209</v>
      </c>
      <c r="I23" s="88">
        <v>12086694279</v>
      </c>
      <c r="J23" s="88">
        <v>330989096415.21002</v>
      </c>
      <c r="K23" s="88">
        <v>1653956944914</v>
      </c>
      <c r="L23" s="88">
        <v>146670966840</v>
      </c>
      <c r="M23" s="88">
        <v>1212033531000</v>
      </c>
      <c r="N23" s="88">
        <v>295252447074</v>
      </c>
      <c r="O23" s="88">
        <v>1180872852766</v>
      </c>
      <c r="P23" s="88">
        <v>189471225533</v>
      </c>
      <c r="Q23" s="88">
        <v>0</v>
      </c>
      <c r="R23" s="88">
        <v>791358847775</v>
      </c>
      <c r="S23" s="88">
        <v>0</v>
      </c>
      <c r="T23" s="88">
        <v>200042779458</v>
      </c>
      <c r="U23" s="88">
        <v>0</v>
      </c>
      <c r="V23" s="88">
        <v>5001748526414.1201</v>
      </c>
      <c r="W23" s="88">
        <v>2403121658450</v>
      </c>
      <c r="X23" s="88">
        <v>2245987148767</v>
      </c>
      <c r="Y23" s="88">
        <v>8374400</v>
      </c>
      <c r="Z23" s="88">
        <v>394631518</v>
      </c>
      <c r="AA23" s="88">
        <v>68503996486</v>
      </c>
      <c r="AB23" s="88">
        <v>86051251000</v>
      </c>
      <c r="AC23" s="88">
        <v>0</v>
      </c>
      <c r="AD23" s="88">
        <v>1305838500</v>
      </c>
      <c r="AE23" s="88">
        <v>870417779</v>
      </c>
      <c r="AF23" s="88">
        <v>2598626867964.1201</v>
      </c>
      <c r="AG23" s="88">
        <v>0</v>
      </c>
      <c r="AH23" s="88">
        <v>1818530456166.1699</v>
      </c>
      <c r="AI23" s="88">
        <v>780096411797.94995</v>
      </c>
      <c r="AJ23" s="88">
        <v>-165768269239.91016</v>
      </c>
      <c r="AK23" s="88">
        <v>265163786624.92999</v>
      </c>
      <c r="AL23" s="88">
        <v>306532367874.92999</v>
      </c>
      <c r="AM23" s="88">
        <v>306532367874.92999</v>
      </c>
      <c r="AN23" s="88">
        <v>0</v>
      </c>
      <c r="AO23" s="88">
        <v>0</v>
      </c>
      <c r="AP23" s="88">
        <v>0</v>
      </c>
      <c r="AQ23" s="88">
        <v>0</v>
      </c>
      <c r="AR23" s="88">
        <v>41368581250</v>
      </c>
      <c r="AS23" s="88">
        <v>0</v>
      </c>
      <c r="AT23" s="88">
        <v>41212396200</v>
      </c>
      <c r="AU23" s="88">
        <v>156185050</v>
      </c>
      <c r="AV23" s="88">
        <v>0</v>
      </c>
      <c r="AW23" s="88">
        <v>0</v>
      </c>
      <c r="AX23" s="88">
        <v>0</v>
      </c>
      <c r="AY23" s="88" t="s">
        <v>78</v>
      </c>
    </row>
    <row r="24" spans="1:51" x14ac:dyDescent="0.25">
      <c r="A24" s="43">
        <v>20</v>
      </c>
      <c r="B24" s="40" t="s">
        <v>77</v>
      </c>
      <c r="C24" s="40" t="s">
        <v>148</v>
      </c>
      <c r="D24" s="40" t="s">
        <v>19</v>
      </c>
      <c r="E24" s="88">
        <v>2328703432668.8501</v>
      </c>
      <c r="F24" s="88">
        <v>912197971288.84998</v>
      </c>
      <c r="G24" s="88">
        <v>592978746862</v>
      </c>
      <c r="H24" s="88">
        <v>48418070315</v>
      </c>
      <c r="I24" s="88">
        <v>26772427406</v>
      </c>
      <c r="J24" s="88">
        <v>244028726705.85001</v>
      </c>
      <c r="K24" s="88">
        <v>1066762734201</v>
      </c>
      <c r="L24" s="88">
        <v>94958394936</v>
      </c>
      <c r="M24" s="88">
        <v>791929143000</v>
      </c>
      <c r="N24" s="88">
        <v>179875196265</v>
      </c>
      <c r="O24" s="88">
        <v>349742727179</v>
      </c>
      <c r="P24" s="88">
        <v>87142218371</v>
      </c>
      <c r="Q24" s="88">
        <v>0</v>
      </c>
      <c r="R24" s="88">
        <v>236569329408</v>
      </c>
      <c r="S24" s="88">
        <v>0</v>
      </c>
      <c r="T24" s="88">
        <v>26031179400</v>
      </c>
      <c r="U24" s="88">
        <v>0</v>
      </c>
      <c r="V24" s="88">
        <v>2406586936843.04</v>
      </c>
      <c r="W24" s="88">
        <v>1278330174925.8301</v>
      </c>
      <c r="X24" s="88">
        <v>1108690038689</v>
      </c>
      <c r="Y24" s="88">
        <v>6598058977.8299999</v>
      </c>
      <c r="Z24" s="88">
        <v>0</v>
      </c>
      <c r="AA24" s="88">
        <v>118993313285</v>
      </c>
      <c r="AB24" s="88">
        <v>38774816900</v>
      </c>
      <c r="AC24" s="88">
        <v>0</v>
      </c>
      <c r="AD24" s="88">
        <v>3716867124</v>
      </c>
      <c r="AE24" s="88">
        <v>1557079950</v>
      </c>
      <c r="AF24" s="88">
        <v>1128256761917.21</v>
      </c>
      <c r="AG24" s="88">
        <v>0</v>
      </c>
      <c r="AH24" s="88">
        <v>672795038324.20996</v>
      </c>
      <c r="AI24" s="88">
        <v>455461723593</v>
      </c>
      <c r="AJ24" s="88">
        <v>-77883504174.189941</v>
      </c>
      <c r="AK24" s="88">
        <v>334448086877.71002</v>
      </c>
      <c r="AL24" s="88">
        <v>388671502466.71002</v>
      </c>
      <c r="AM24" s="88">
        <v>330288545977.71002</v>
      </c>
      <c r="AN24" s="88">
        <v>0</v>
      </c>
      <c r="AO24" s="88">
        <v>0</v>
      </c>
      <c r="AP24" s="88">
        <v>55640573400</v>
      </c>
      <c r="AQ24" s="88">
        <v>2742383089</v>
      </c>
      <c r="AR24" s="88">
        <v>54223415589</v>
      </c>
      <c r="AS24" s="88">
        <v>0</v>
      </c>
      <c r="AT24" s="88">
        <v>8700000000</v>
      </c>
      <c r="AU24" s="88">
        <v>45523415589</v>
      </c>
      <c r="AV24" s="88">
        <v>0</v>
      </c>
      <c r="AW24" s="88">
        <v>0</v>
      </c>
      <c r="AX24" s="88">
        <v>0</v>
      </c>
      <c r="AY24" s="88" t="s">
        <v>78</v>
      </c>
    </row>
    <row r="25" spans="1:51" x14ac:dyDescent="0.25">
      <c r="A25" s="43">
        <v>21</v>
      </c>
      <c r="B25" s="40" t="s">
        <v>77</v>
      </c>
      <c r="C25" s="40" t="s">
        <v>149</v>
      </c>
      <c r="D25" s="40" t="s">
        <v>20</v>
      </c>
      <c r="E25" s="88">
        <v>1405478064983</v>
      </c>
      <c r="F25" s="88">
        <v>440436420967</v>
      </c>
      <c r="G25" s="88">
        <v>175790551559</v>
      </c>
      <c r="H25" s="88">
        <v>10925787599</v>
      </c>
      <c r="I25" s="88">
        <v>5172244408</v>
      </c>
      <c r="J25" s="88">
        <v>248547837401</v>
      </c>
      <c r="K25" s="88">
        <v>814145269518</v>
      </c>
      <c r="L25" s="88">
        <v>71877328085</v>
      </c>
      <c r="M25" s="88">
        <v>577778746000</v>
      </c>
      <c r="N25" s="88">
        <v>164489195433</v>
      </c>
      <c r="O25" s="88">
        <v>150896374498</v>
      </c>
      <c r="P25" s="88">
        <v>38628263816</v>
      </c>
      <c r="Q25" s="88">
        <v>0</v>
      </c>
      <c r="R25" s="88">
        <v>89899372419</v>
      </c>
      <c r="S25" s="88">
        <v>0</v>
      </c>
      <c r="T25" s="88">
        <v>22368738263</v>
      </c>
      <c r="U25" s="88">
        <v>0</v>
      </c>
      <c r="V25" s="88">
        <v>1426054577183</v>
      </c>
      <c r="W25" s="88">
        <v>674111721846</v>
      </c>
      <c r="X25" s="88">
        <v>625694233516</v>
      </c>
      <c r="Y25" s="88">
        <v>0</v>
      </c>
      <c r="Z25" s="88">
        <v>0</v>
      </c>
      <c r="AA25" s="88">
        <v>45513241002</v>
      </c>
      <c r="AB25" s="88">
        <v>2174148000</v>
      </c>
      <c r="AC25" s="88">
        <v>0</v>
      </c>
      <c r="AD25" s="88">
        <v>723896000</v>
      </c>
      <c r="AE25" s="88">
        <v>6203328</v>
      </c>
      <c r="AF25" s="88">
        <v>751942855337</v>
      </c>
      <c r="AG25" s="88">
        <v>0</v>
      </c>
      <c r="AH25" s="88">
        <v>576249906466</v>
      </c>
      <c r="AI25" s="88">
        <v>175692948871</v>
      </c>
      <c r="AJ25" s="88">
        <v>-20576512200</v>
      </c>
      <c r="AK25" s="88">
        <v>76827848842</v>
      </c>
      <c r="AL25" s="88">
        <v>80344191342</v>
      </c>
      <c r="AM25" s="88">
        <v>79094191342</v>
      </c>
      <c r="AN25" s="88">
        <v>1250000000</v>
      </c>
      <c r="AO25" s="88">
        <v>0</v>
      </c>
      <c r="AP25" s="88">
        <v>0</v>
      </c>
      <c r="AQ25" s="88">
        <v>0</v>
      </c>
      <c r="AR25" s="88">
        <v>3516342500</v>
      </c>
      <c r="AS25" s="88">
        <v>0</v>
      </c>
      <c r="AT25" s="88">
        <v>3516342500</v>
      </c>
      <c r="AU25" s="88">
        <v>0</v>
      </c>
      <c r="AV25" s="88">
        <v>0</v>
      </c>
      <c r="AW25" s="88">
        <v>0</v>
      </c>
      <c r="AX25" s="88">
        <v>0</v>
      </c>
      <c r="AY25" s="88" t="s">
        <v>78</v>
      </c>
    </row>
    <row r="26" spans="1:51" x14ac:dyDescent="0.25">
      <c r="A26" s="43">
        <v>22</v>
      </c>
      <c r="B26" s="40" t="s">
        <v>77</v>
      </c>
      <c r="C26" s="40" t="s">
        <v>150</v>
      </c>
      <c r="D26" s="40" t="s">
        <v>21</v>
      </c>
      <c r="E26" s="88">
        <v>2898392780078.7197</v>
      </c>
      <c r="F26" s="88">
        <v>1059700280693.72</v>
      </c>
      <c r="G26" s="88">
        <v>839491835275</v>
      </c>
      <c r="H26" s="88">
        <v>36388197243</v>
      </c>
      <c r="I26" s="88">
        <v>12681414156</v>
      </c>
      <c r="J26" s="88">
        <v>171138834019.72</v>
      </c>
      <c r="K26" s="88">
        <v>1158659583597</v>
      </c>
      <c r="L26" s="88">
        <v>102464138870</v>
      </c>
      <c r="M26" s="88">
        <v>860675991000</v>
      </c>
      <c r="N26" s="88">
        <v>195519453727</v>
      </c>
      <c r="O26" s="88">
        <v>680032915788</v>
      </c>
      <c r="P26" s="88">
        <v>123280664379</v>
      </c>
      <c r="Q26" s="88">
        <v>0</v>
      </c>
      <c r="R26" s="88">
        <v>478502251409</v>
      </c>
      <c r="S26" s="88">
        <v>78250000000</v>
      </c>
      <c r="T26" s="88">
        <v>0</v>
      </c>
      <c r="U26" s="88">
        <v>0</v>
      </c>
      <c r="V26" s="88">
        <v>2763912416569.1499</v>
      </c>
      <c r="W26" s="88">
        <v>1326443749427</v>
      </c>
      <c r="X26" s="88">
        <v>1208917104596</v>
      </c>
      <c r="Y26" s="88">
        <v>0</v>
      </c>
      <c r="Z26" s="88">
        <v>0</v>
      </c>
      <c r="AA26" s="88">
        <v>76046094500</v>
      </c>
      <c r="AB26" s="88">
        <v>41311378500</v>
      </c>
      <c r="AC26" s="88">
        <v>0</v>
      </c>
      <c r="AD26" s="88">
        <v>0</v>
      </c>
      <c r="AE26" s="88">
        <v>169171831</v>
      </c>
      <c r="AF26" s="88">
        <v>1437468667142.1499</v>
      </c>
      <c r="AG26" s="88">
        <v>0</v>
      </c>
      <c r="AH26" s="88">
        <v>667414873943</v>
      </c>
      <c r="AI26" s="88">
        <v>770053793199.15002</v>
      </c>
      <c r="AJ26" s="88">
        <v>134480363509.56982</v>
      </c>
      <c r="AK26" s="88">
        <v>590462907491.97998</v>
      </c>
      <c r="AL26" s="88">
        <v>719099559520.97998</v>
      </c>
      <c r="AM26" s="88">
        <v>719099559520.97998</v>
      </c>
      <c r="AN26" s="88">
        <v>0</v>
      </c>
      <c r="AO26" s="88">
        <v>0</v>
      </c>
      <c r="AP26" s="88">
        <v>0</v>
      </c>
      <c r="AQ26" s="88">
        <v>0</v>
      </c>
      <c r="AR26" s="88">
        <v>128636652029</v>
      </c>
      <c r="AS26" s="88">
        <v>0</v>
      </c>
      <c r="AT26" s="88">
        <v>128636652029</v>
      </c>
      <c r="AU26" s="88">
        <v>0</v>
      </c>
      <c r="AV26" s="88">
        <v>0</v>
      </c>
      <c r="AW26" s="88">
        <v>0</v>
      </c>
      <c r="AX26" s="88">
        <v>0</v>
      </c>
      <c r="AY26" s="88" t="s">
        <v>78</v>
      </c>
    </row>
    <row r="27" spans="1:51" x14ac:dyDescent="0.25">
      <c r="A27" s="43">
        <v>23</v>
      </c>
      <c r="B27" s="40" t="s">
        <v>77</v>
      </c>
      <c r="C27" s="40" t="s">
        <v>151</v>
      </c>
      <c r="D27" s="40" t="s">
        <v>22</v>
      </c>
      <c r="E27" s="88">
        <v>1223767356844</v>
      </c>
      <c r="F27" s="88">
        <v>362342290539</v>
      </c>
      <c r="G27" s="88">
        <v>55741158384</v>
      </c>
      <c r="H27" s="88">
        <v>8331404580</v>
      </c>
      <c r="I27" s="88">
        <v>3535276194</v>
      </c>
      <c r="J27" s="88">
        <v>294734451381</v>
      </c>
      <c r="K27" s="88">
        <v>688216741617</v>
      </c>
      <c r="L27" s="88">
        <v>61361531444</v>
      </c>
      <c r="M27" s="88">
        <v>495865420000</v>
      </c>
      <c r="N27" s="88">
        <v>130989790173</v>
      </c>
      <c r="O27" s="88">
        <v>173208324688</v>
      </c>
      <c r="P27" s="88">
        <v>37446400000</v>
      </c>
      <c r="Q27" s="88">
        <v>0</v>
      </c>
      <c r="R27" s="88">
        <v>67868765242</v>
      </c>
      <c r="S27" s="88">
        <v>39250000000</v>
      </c>
      <c r="T27" s="88">
        <v>0</v>
      </c>
      <c r="U27" s="88">
        <v>28643159446</v>
      </c>
      <c r="V27" s="88">
        <v>1185870308688</v>
      </c>
      <c r="W27" s="88">
        <v>543073621952</v>
      </c>
      <c r="X27" s="88">
        <v>502263381557</v>
      </c>
      <c r="Y27" s="88">
        <v>0</v>
      </c>
      <c r="Z27" s="88">
        <v>0</v>
      </c>
      <c r="AA27" s="88">
        <v>34248452470</v>
      </c>
      <c r="AB27" s="88">
        <v>5835000000</v>
      </c>
      <c r="AC27" s="88">
        <v>0</v>
      </c>
      <c r="AD27" s="88">
        <v>715373375</v>
      </c>
      <c r="AE27" s="88">
        <v>11414550</v>
      </c>
      <c r="AF27" s="88">
        <v>642796686736</v>
      </c>
      <c r="AG27" s="88">
        <v>0</v>
      </c>
      <c r="AH27" s="88">
        <v>502695998398</v>
      </c>
      <c r="AI27" s="88">
        <v>140100688338</v>
      </c>
      <c r="AJ27" s="88">
        <v>37897048156</v>
      </c>
      <c r="AK27" s="88">
        <v>128292301039</v>
      </c>
      <c r="AL27" s="88">
        <v>136818932739</v>
      </c>
      <c r="AM27" s="88">
        <v>133418932739</v>
      </c>
      <c r="AN27" s="88">
        <v>0</v>
      </c>
      <c r="AO27" s="88">
        <v>0</v>
      </c>
      <c r="AP27" s="88">
        <v>0</v>
      </c>
      <c r="AQ27" s="88">
        <v>3400000000</v>
      </c>
      <c r="AR27" s="88">
        <v>8526631700</v>
      </c>
      <c r="AS27" s="88">
        <v>0</v>
      </c>
      <c r="AT27" s="88">
        <v>5776631700</v>
      </c>
      <c r="AU27" s="88">
        <v>2750000000</v>
      </c>
      <c r="AV27" s="88">
        <v>0</v>
      </c>
      <c r="AW27" s="88">
        <v>0</v>
      </c>
      <c r="AX27" s="88">
        <v>0</v>
      </c>
      <c r="AY27" s="88" t="s">
        <v>78</v>
      </c>
    </row>
    <row r="28" spans="1:51" x14ac:dyDescent="0.25">
      <c r="A28" s="43">
        <v>24</v>
      </c>
      <c r="B28" s="40" t="s">
        <v>77</v>
      </c>
      <c r="C28" s="40" t="s">
        <v>152</v>
      </c>
      <c r="D28" s="40" t="s">
        <v>23</v>
      </c>
      <c r="E28" s="88">
        <v>1837915314476.0898</v>
      </c>
      <c r="F28" s="88">
        <v>280014887927.08997</v>
      </c>
      <c r="G28" s="88">
        <v>120013770765</v>
      </c>
      <c r="H28" s="88">
        <v>11665110328</v>
      </c>
      <c r="I28" s="88">
        <v>5418000000</v>
      </c>
      <c r="J28" s="88">
        <v>142918006834.09</v>
      </c>
      <c r="K28" s="88">
        <v>1145172887845</v>
      </c>
      <c r="L28" s="88">
        <v>65166672969</v>
      </c>
      <c r="M28" s="88">
        <v>780073445000</v>
      </c>
      <c r="N28" s="88">
        <v>299932769876</v>
      </c>
      <c r="O28" s="88">
        <v>412727538704</v>
      </c>
      <c r="P28" s="88">
        <v>65437800000</v>
      </c>
      <c r="Q28" s="88">
        <v>0</v>
      </c>
      <c r="R28" s="88">
        <v>107954217239</v>
      </c>
      <c r="S28" s="88">
        <v>0</v>
      </c>
      <c r="T28" s="88">
        <v>0</v>
      </c>
      <c r="U28" s="88">
        <v>239335521465</v>
      </c>
      <c r="V28" s="88">
        <v>1914915379888</v>
      </c>
      <c r="W28" s="88">
        <v>903759423526</v>
      </c>
      <c r="X28" s="88">
        <v>806445197344</v>
      </c>
      <c r="Y28" s="88">
        <v>1255205122</v>
      </c>
      <c r="Z28" s="88">
        <v>30520000</v>
      </c>
      <c r="AA28" s="88">
        <v>79667446000</v>
      </c>
      <c r="AB28" s="88">
        <v>15355650000</v>
      </c>
      <c r="AC28" s="88">
        <v>0</v>
      </c>
      <c r="AD28" s="88">
        <v>1005405060</v>
      </c>
      <c r="AE28" s="88">
        <v>0</v>
      </c>
      <c r="AF28" s="88">
        <v>1011155956362</v>
      </c>
      <c r="AG28" s="88">
        <v>0</v>
      </c>
      <c r="AH28" s="88">
        <v>636559897304</v>
      </c>
      <c r="AI28" s="88">
        <v>374596059058</v>
      </c>
      <c r="AJ28" s="88">
        <v>-77000065411.910156</v>
      </c>
      <c r="AK28" s="88">
        <v>93322653358.669998</v>
      </c>
      <c r="AL28" s="88">
        <v>107728014703.67</v>
      </c>
      <c r="AM28" s="88">
        <v>102948945486.67</v>
      </c>
      <c r="AN28" s="88">
        <v>0</v>
      </c>
      <c r="AO28" s="88">
        <v>0</v>
      </c>
      <c r="AP28" s="88">
        <v>0</v>
      </c>
      <c r="AQ28" s="88">
        <v>4779069217</v>
      </c>
      <c r="AR28" s="88">
        <v>14405361345</v>
      </c>
      <c r="AS28" s="88">
        <v>0</v>
      </c>
      <c r="AT28" s="88">
        <v>8339359100</v>
      </c>
      <c r="AU28" s="88">
        <v>6066002245</v>
      </c>
      <c r="AV28" s="88">
        <v>0</v>
      </c>
      <c r="AW28" s="88">
        <v>0</v>
      </c>
      <c r="AX28" s="88">
        <v>0</v>
      </c>
      <c r="AY28" s="88" t="s">
        <v>78</v>
      </c>
    </row>
    <row r="29" spans="1:51" x14ac:dyDescent="0.25">
      <c r="A29" s="43">
        <v>25</v>
      </c>
      <c r="B29" s="40" t="s">
        <v>76</v>
      </c>
      <c r="C29" s="40" t="s">
        <v>153</v>
      </c>
      <c r="D29" s="40" t="s">
        <v>24</v>
      </c>
      <c r="E29" s="88">
        <v>1316230476122.3901</v>
      </c>
      <c r="F29" s="88">
        <v>335016530127.39001</v>
      </c>
      <c r="G29" s="88">
        <v>134770330583</v>
      </c>
      <c r="H29" s="88">
        <v>12220530827</v>
      </c>
      <c r="I29" s="88">
        <v>9391200000</v>
      </c>
      <c r="J29" s="88">
        <v>178634468717.39001</v>
      </c>
      <c r="K29" s="88">
        <v>788025064842</v>
      </c>
      <c r="L29" s="88">
        <v>66808176054</v>
      </c>
      <c r="M29" s="88">
        <v>576278051000</v>
      </c>
      <c r="N29" s="88">
        <v>144938837788</v>
      </c>
      <c r="O29" s="88">
        <v>193188881153</v>
      </c>
      <c r="P29" s="88">
        <v>50477436943</v>
      </c>
      <c r="Q29" s="88">
        <v>0</v>
      </c>
      <c r="R29" s="88">
        <v>128044295494</v>
      </c>
      <c r="S29" s="88">
        <v>0</v>
      </c>
      <c r="T29" s="88">
        <v>10167148716</v>
      </c>
      <c r="U29" s="88">
        <v>4500000000</v>
      </c>
      <c r="V29" s="88">
        <v>1489072968877</v>
      </c>
      <c r="W29" s="88">
        <v>681457791195</v>
      </c>
      <c r="X29" s="88">
        <v>659050105740</v>
      </c>
      <c r="Y29" s="88">
        <v>518723151</v>
      </c>
      <c r="Z29" s="88">
        <v>0</v>
      </c>
      <c r="AA29" s="88">
        <v>16159150000</v>
      </c>
      <c r="AB29" s="88">
        <v>344250000</v>
      </c>
      <c r="AC29" s="88">
        <v>0</v>
      </c>
      <c r="AD29" s="88">
        <v>926912304</v>
      </c>
      <c r="AE29" s="88">
        <v>4458650000</v>
      </c>
      <c r="AF29" s="88">
        <v>807615177682</v>
      </c>
      <c r="AG29" s="88">
        <v>0</v>
      </c>
      <c r="AH29" s="88">
        <v>531594947618</v>
      </c>
      <c r="AI29" s="88">
        <v>276020230064</v>
      </c>
      <c r="AJ29" s="88">
        <v>-172842492754.60986</v>
      </c>
      <c r="AK29" s="88">
        <v>339184615618.53003</v>
      </c>
      <c r="AL29" s="88">
        <v>340040123838.53003</v>
      </c>
      <c r="AM29" s="88">
        <v>340040123838.53003</v>
      </c>
      <c r="AN29" s="88">
        <v>0</v>
      </c>
      <c r="AO29" s="88">
        <v>0</v>
      </c>
      <c r="AP29" s="88">
        <v>0</v>
      </c>
      <c r="AQ29" s="88">
        <v>0</v>
      </c>
      <c r="AR29" s="88">
        <v>855508220</v>
      </c>
      <c r="AS29" s="88">
        <v>0</v>
      </c>
      <c r="AT29" s="88">
        <v>0</v>
      </c>
      <c r="AU29" s="88">
        <v>855508220</v>
      </c>
      <c r="AV29" s="88">
        <v>0</v>
      </c>
      <c r="AW29" s="88">
        <v>0</v>
      </c>
      <c r="AX29" s="88">
        <v>0</v>
      </c>
      <c r="AY29" s="88" t="s">
        <v>78</v>
      </c>
    </row>
    <row r="30" spans="1:51" x14ac:dyDescent="0.25">
      <c r="A30" s="43">
        <v>26</v>
      </c>
      <c r="B30" s="40" t="s">
        <v>76</v>
      </c>
      <c r="C30" s="40" t="s">
        <v>154</v>
      </c>
      <c r="D30" s="40" t="s">
        <v>25</v>
      </c>
      <c r="E30" s="88">
        <v>800031211804</v>
      </c>
      <c r="F30" s="88">
        <v>116167055635</v>
      </c>
      <c r="G30" s="88">
        <v>11994708990</v>
      </c>
      <c r="H30" s="88">
        <v>5480701287</v>
      </c>
      <c r="I30" s="88">
        <v>3702300000</v>
      </c>
      <c r="J30" s="88">
        <v>94989345358</v>
      </c>
      <c r="K30" s="88">
        <v>505143731566</v>
      </c>
      <c r="L30" s="88">
        <v>61065109523</v>
      </c>
      <c r="M30" s="88">
        <v>368153289000</v>
      </c>
      <c r="N30" s="88">
        <v>75925333043</v>
      </c>
      <c r="O30" s="88">
        <v>178720424603</v>
      </c>
      <c r="P30" s="88">
        <v>18011707690</v>
      </c>
      <c r="Q30" s="88">
        <v>0</v>
      </c>
      <c r="R30" s="88">
        <v>27804685603</v>
      </c>
      <c r="S30" s="88">
        <v>49541312000</v>
      </c>
      <c r="T30" s="88">
        <v>83362719310</v>
      </c>
      <c r="U30" s="88">
        <v>0</v>
      </c>
      <c r="V30" s="88">
        <v>803917301982</v>
      </c>
      <c r="W30" s="88">
        <v>390063332983</v>
      </c>
      <c r="X30" s="88">
        <v>286308201673</v>
      </c>
      <c r="Y30" s="88">
        <v>0</v>
      </c>
      <c r="Z30" s="88">
        <v>0</v>
      </c>
      <c r="AA30" s="88">
        <v>23877928980</v>
      </c>
      <c r="AB30" s="88">
        <v>13383031966</v>
      </c>
      <c r="AC30" s="88">
        <v>1645492590</v>
      </c>
      <c r="AD30" s="88">
        <v>64848677774</v>
      </c>
      <c r="AE30" s="88">
        <v>0</v>
      </c>
      <c r="AF30" s="88">
        <v>413853968999</v>
      </c>
      <c r="AG30" s="88">
        <v>0</v>
      </c>
      <c r="AH30" s="88">
        <v>220071440032</v>
      </c>
      <c r="AI30" s="88">
        <v>193782528967</v>
      </c>
      <c r="AJ30" s="88">
        <v>-3886090178</v>
      </c>
      <c r="AK30" s="88">
        <v>87472115689</v>
      </c>
      <c r="AL30" s="88">
        <v>87472115689</v>
      </c>
      <c r="AM30" s="88">
        <v>87472115689</v>
      </c>
      <c r="AN30" s="88">
        <v>0</v>
      </c>
      <c r="AO30" s="88">
        <v>0</v>
      </c>
      <c r="AP30" s="88">
        <v>0</v>
      </c>
      <c r="AQ30" s="88">
        <v>0</v>
      </c>
      <c r="AR30" s="88">
        <v>0</v>
      </c>
      <c r="AS30" s="88">
        <v>0</v>
      </c>
      <c r="AT30" s="88">
        <v>0</v>
      </c>
      <c r="AU30" s="88">
        <v>0</v>
      </c>
      <c r="AV30" s="88">
        <v>0</v>
      </c>
      <c r="AW30" s="88">
        <v>0</v>
      </c>
      <c r="AX30" s="88">
        <v>0</v>
      </c>
      <c r="AY30" s="88" t="s">
        <v>78</v>
      </c>
    </row>
    <row r="31" spans="1:51" x14ac:dyDescent="0.25">
      <c r="A31" s="43">
        <v>27</v>
      </c>
      <c r="B31" s="40" t="s">
        <v>76</v>
      </c>
      <c r="C31" s="40" t="s">
        <v>155</v>
      </c>
      <c r="D31" s="40" t="s">
        <v>26</v>
      </c>
      <c r="E31" s="88">
        <v>2601956561020</v>
      </c>
      <c r="F31" s="88">
        <v>422341026545</v>
      </c>
      <c r="G31" s="88">
        <v>306237634441</v>
      </c>
      <c r="H31" s="88">
        <v>20367747909</v>
      </c>
      <c r="I31" s="88">
        <v>0</v>
      </c>
      <c r="J31" s="88">
        <v>95735644195</v>
      </c>
      <c r="K31" s="88">
        <v>1525369448662</v>
      </c>
      <c r="L31" s="88">
        <v>81417057356</v>
      </c>
      <c r="M31" s="88">
        <v>1091118868000</v>
      </c>
      <c r="N31" s="88">
        <v>352833523306</v>
      </c>
      <c r="O31" s="88">
        <v>654246085813</v>
      </c>
      <c r="P31" s="88">
        <v>162089458165</v>
      </c>
      <c r="Q31" s="88">
        <v>0</v>
      </c>
      <c r="R31" s="88">
        <v>240298088056</v>
      </c>
      <c r="S31" s="88">
        <v>198291361000</v>
      </c>
      <c r="T31" s="88">
        <v>53567178592</v>
      </c>
      <c r="U31" s="88">
        <v>0</v>
      </c>
      <c r="V31" s="88">
        <v>2643896207056.8198</v>
      </c>
      <c r="W31" s="88">
        <v>1787520608637</v>
      </c>
      <c r="X31" s="88">
        <v>1137466466446</v>
      </c>
      <c r="Y31" s="88">
        <v>0</v>
      </c>
      <c r="Z31" s="88">
        <v>0</v>
      </c>
      <c r="AA31" s="88">
        <v>204132164612</v>
      </c>
      <c r="AB31" s="88">
        <v>12925928600</v>
      </c>
      <c r="AC31" s="88">
        <v>36852601759</v>
      </c>
      <c r="AD31" s="88">
        <v>395135093651</v>
      </c>
      <c r="AE31" s="88">
        <v>1008353569</v>
      </c>
      <c r="AF31" s="88">
        <v>856375598419.81995</v>
      </c>
      <c r="AG31" s="88">
        <v>0</v>
      </c>
      <c r="AH31" s="88">
        <v>591835278919.81995</v>
      </c>
      <c r="AI31" s="88">
        <v>264540319500</v>
      </c>
      <c r="AJ31" s="88">
        <v>-41939646036.819824</v>
      </c>
      <c r="AK31" s="88">
        <v>314002914877</v>
      </c>
      <c r="AL31" s="88">
        <v>324002913177</v>
      </c>
      <c r="AM31" s="88">
        <v>304002913177</v>
      </c>
      <c r="AN31" s="88">
        <v>20000000000</v>
      </c>
      <c r="AO31" s="88">
        <v>0</v>
      </c>
      <c r="AP31" s="88">
        <v>0</v>
      </c>
      <c r="AQ31" s="88">
        <v>0</v>
      </c>
      <c r="AR31" s="88">
        <v>9999998300</v>
      </c>
      <c r="AS31" s="88">
        <v>0</v>
      </c>
      <c r="AT31" s="88">
        <v>9999998300</v>
      </c>
      <c r="AU31" s="88">
        <v>0</v>
      </c>
      <c r="AV31" s="88">
        <v>0</v>
      </c>
      <c r="AW31" s="88">
        <v>0</v>
      </c>
      <c r="AX31" s="88">
        <v>0</v>
      </c>
      <c r="AY31" s="88" t="s">
        <v>78</v>
      </c>
    </row>
    <row r="32" spans="1:51" x14ac:dyDescent="0.25">
      <c r="A32" s="43">
        <v>28</v>
      </c>
      <c r="B32" s="40" t="s">
        <v>77</v>
      </c>
      <c r="C32" s="40" t="s">
        <v>156</v>
      </c>
      <c r="D32" s="40" t="s">
        <v>27</v>
      </c>
      <c r="E32" s="88">
        <v>1137227065389.5</v>
      </c>
      <c r="F32" s="88">
        <v>111217120145</v>
      </c>
      <c r="G32" s="88">
        <v>52932788971</v>
      </c>
      <c r="H32" s="88">
        <v>36875710049</v>
      </c>
      <c r="I32" s="88">
        <v>0</v>
      </c>
      <c r="J32" s="88">
        <v>21408621125</v>
      </c>
      <c r="K32" s="88">
        <v>787754579727</v>
      </c>
      <c r="L32" s="88">
        <v>59285031032</v>
      </c>
      <c r="M32" s="88">
        <v>538351892000</v>
      </c>
      <c r="N32" s="88">
        <v>190117656695</v>
      </c>
      <c r="O32" s="88">
        <v>238255365517.5</v>
      </c>
      <c r="P32" s="88">
        <v>0</v>
      </c>
      <c r="Q32" s="88">
        <v>0</v>
      </c>
      <c r="R32" s="88">
        <v>41857708966</v>
      </c>
      <c r="S32" s="88">
        <v>76670519000</v>
      </c>
      <c r="T32" s="88">
        <v>0</v>
      </c>
      <c r="U32" s="88">
        <v>119727137551.5</v>
      </c>
      <c r="V32" s="88">
        <v>1161646578170.45</v>
      </c>
      <c r="W32" s="88">
        <v>644439612070</v>
      </c>
      <c r="X32" s="88">
        <v>424858397332</v>
      </c>
      <c r="Y32" s="88">
        <v>0</v>
      </c>
      <c r="Z32" s="88">
        <v>0</v>
      </c>
      <c r="AA32" s="88">
        <v>29375050000</v>
      </c>
      <c r="AB32" s="88">
        <v>3500000000</v>
      </c>
      <c r="AC32" s="88">
        <v>10459269138</v>
      </c>
      <c r="AD32" s="88">
        <v>176246895600</v>
      </c>
      <c r="AE32" s="88">
        <v>0</v>
      </c>
      <c r="AF32" s="88">
        <v>517206966100.45001</v>
      </c>
      <c r="AG32" s="88">
        <v>0</v>
      </c>
      <c r="AH32" s="88">
        <v>232308593160.79999</v>
      </c>
      <c r="AI32" s="88">
        <v>284898372939.65002</v>
      </c>
      <c r="AJ32" s="88">
        <v>-24419512780.949951</v>
      </c>
      <c r="AK32" s="88">
        <v>28154110718.139999</v>
      </c>
      <c r="AL32" s="88">
        <v>28954110718.139999</v>
      </c>
      <c r="AM32" s="88">
        <v>28954110718.139999</v>
      </c>
      <c r="AN32" s="88">
        <v>0</v>
      </c>
      <c r="AO32" s="88">
        <v>0</v>
      </c>
      <c r="AP32" s="88">
        <v>0</v>
      </c>
      <c r="AQ32" s="88">
        <v>0</v>
      </c>
      <c r="AR32" s="88">
        <v>800000000</v>
      </c>
      <c r="AS32" s="88">
        <v>0</v>
      </c>
      <c r="AT32" s="88">
        <v>0</v>
      </c>
      <c r="AU32" s="88">
        <v>0</v>
      </c>
      <c r="AV32" s="88">
        <v>800000000</v>
      </c>
      <c r="AW32" s="88">
        <v>0</v>
      </c>
      <c r="AX32" s="88">
        <v>0</v>
      </c>
      <c r="AY32" s="88" t="s">
        <v>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87DCE-0091-4DE7-B71B-21FCEADFF195}">
  <dimension ref="A1:AV32"/>
  <sheetViews>
    <sheetView workbookViewId="0">
      <selection activeCell="C24" sqref="C24"/>
    </sheetView>
  </sheetViews>
  <sheetFormatPr defaultRowHeight="15" x14ac:dyDescent="0.25"/>
  <cols>
    <col min="1" max="1" width="5.140625" style="25" bestFit="1" customWidth="1"/>
    <col min="2" max="2" width="13" style="47" bestFit="1" customWidth="1"/>
    <col min="3" max="3" width="21" style="47" bestFit="1" customWidth="1"/>
    <col min="4" max="4" width="8.85546875" style="25" bestFit="1" customWidth="1"/>
    <col min="5" max="5" width="26.28515625" style="25" bestFit="1" customWidth="1"/>
    <col min="6" max="6" width="24.85546875" style="25" bestFit="1" customWidth="1"/>
    <col min="7" max="7" width="22.42578125" style="25" bestFit="1" customWidth="1"/>
    <col min="8" max="8" width="25.5703125" style="25" bestFit="1" customWidth="1"/>
    <col min="9" max="9" width="21.28515625" style="25" bestFit="1" customWidth="1"/>
    <col min="10" max="10" width="19.7109375" style="25" bestFit="1" customWidth="1"/>
    <col min="11" max="11" width="20.5703125" style="25" bestFit="1" customWidth="1"/>
    <col min="12" max="12" width="24.42578125" style="25" bestFit="1" customWidth="1"/>
    <col min="13" max="13" width="19" style="25" bestFit="1" customWidth="1"/>
    <col min="14" max="14" width="30.7109375" style="25" bestFit="1" customWidth="1"/>
    <col min="15" max="15" width="21.28515625" style="25" bestFit="1" customWidth="1"/>
    <col min="16" max="16" width="30.5703125" style="25" bestFit="1" customWidth="1"/>
    <col min="17" max="17" width="25.140625" style="25" bestFit="1" customWidth="1"/>
    <col min="18" max="18" width="21" style="25" bestFit="1" customWidth="1"/>
    <col min="19" max="19" width="26.28515625" style="25" bestFit="1" customWidth="1"/>
    <col min="20" max="20" width="21.7109375" style="25" bestFit="1" customWidth="1"/>
    <col min="21" max="21" width="21.85546875" style="25" bestFit="1" customWidth="1"/>
    <col min="22" max="22" width="23.85546875" style="25" bestFit="1" customWidth="1"/>
    <col min="23" max="23" width="27.5703125" style="25" bestFit="1" customWidth="1"/>
    <col min="24" max="24" width="20.28515625" style="25" bestFit="1" customWidth="1"/>
    <col min="25" max="25" width="31.28515625" style="25" bestFit="1" customWidth="1"/>
    <col min="26" max="26" width="24.42578125" style="25" bestFit="1" customWidth="1"/>
    <col min="27" max="27" width="23.140625" style="25" bestFit="1" customWidth="1"/>
    <col min="28" max="28" width="19" style="25" bestFit="1" customWidth="1"/>
    <col min="29" max="29" width="24.85546875" style="25" bestFit="1" customWidth="1"/>
    <col min="30" max="30" width="25.42578125" bestFit="1" customWidth="1"/>
    <col min="31" max="31" width="33" bestFit="1" customWidth="1"/>
    <col min="32" max="32" width="20.42578125" bestFit="1" customWidth="1"/>
    <col min="33" max="33" width="19" bestFit="1" customWidth="1"/>
    <col min="34" max="34" width="34.42578125" bestFit="1" customWidth="1"/>
    <col min="35" max="35" width="23.140625" bestFit="1" customWidth="1"/>
    <col min="36" max="36" width="30.85546875" bestFit="1" customWidth="1"/>
    <col min="37" max="37" width="39.42578125" bestFit="1" customWidth="1"/>
    <col min="38" max="38" width="15.28515625" bestFit="1" customWidth="1"/>
    <col min="39" max="39" width="37.85546875" bestFit="1" customWidth="1"/>
    <col min="40" max="40" width="31.42578125" bestFit="1" customWidth="1"/>
    <col min="41" max="41" width="15.140625" bestFit="1" customWidth="1"/>
    <col min="42" max="42" width="31" bestFit="1" customWidth="1"/>
    <col min="43" max="43" width="31.7109375" bestFit="1" customWidth="1"/>
    <col min="44" max="44" width="21.140625" bestFit="1" customWidth="1"/>
    <col min="45" max="45" width="31.5703125" bestFit="1" customWidth="1"/>
    <col min="46" max="47" width="26.28515625" bestFit="1" customWidth="1"/>
    <col min="48" max="48" width="21.7109375" bestFit="1" customWidth="1"/>
  </cols>
  <sheetData>
    <row r="1" spans="1:48" ht="18" x14ac:dyDescent="0.25">
      <c r="A1" s="92" t="s">
        <v>216</v>
      </c>
    </row>
    <row r="2" spans="1:48" ht="15.75" x14ac:dyDescent="0.25">
      <c r="A2" s="90" t="s">
        <v>219</v>
      </c>
    </row>
    <row r="4" spans="1:48" s="59" customFormat="1" x14ac:dyDescent="0.25">
      <c r="A4" s="60" t="s">
        <v>30</v>
      </c>
      <c r="B4" s="60" t="s">
        <v>128</v>
      </c>
      <c r="C4" s="60" t="s">
        <v>31</v>
      </c>
      <c r="D4" s="61" t="s">
        <v>32</v>
      </c>
      <c r="E4" s="62" t="s">
        <v>33</v>
      </c>
      <c r="F4" s="63" t="s">
        <v>34</v>
      </c>
      <c r="G4" s="64" t="s">
        <v>35</v>
      </c>
      <c r="H4" s="64" t="s">
        <v>36</v>
      </c>
      <c r="I4" s="64" t="s">
        <v>37</v>
      </c>
      <c r="J4" s="64" t="s">
        <v>38</v>
      </c>
      <c r="K4" s="64" t="s">
        <v>39</v>
      </c>
      <c r="L4" s="64" t="s">
        <v>40</v>
      </c>
      <c r="M4" s="64" t="s">
        <v>41</v>
      </c>
      <c r="N4" s="64" t="s">
        <v>42</v>
      </c>
      <c r="O4" s="64" t="s">
        <v>43</v>
      </c>
      <c r="P4" s="63" t="s">
        <v>44</v>
      </c>
      <c r="Q4" s="64" t="s">
        <v>45</v>
      </c>
      <c r="R4" s="64" t="s">
        <v>46</v>
      </c>
      <c r="S4" s="63" t="s">
        <v>47</v>
      </c>
      <c r="T4" s="64" t="s">
        <v>48</v>
      </c>
      <c r="U4" s="64" t="s">
        <v>49</v>
      </c>
      <c r="V4" s="64" t="s">
        <v>50</v>
      </c>
      <c r="W4" s="64" t="s">
        <v>51</v>
      </c>
      <c r="X4" s="64" t="s">
        <v>52</v>
      </c>
      <c r="Y4" s="64" t="s">
        <v>53</v>
      </c>
      <c r="Z4" s="64" t="s">
        <v>54</v>
      </c>
      <c r="AA4" s="63" t="s">
        <v>55</v>
      </c>
      <c r="AB4" s="64" t="s">
        <v>56</v>
      </c>
      <c r="AC4" s="63" t="s">
        <v>57</v>
      </c>
      <c r="AD4" s="64" t="s">
        <v>58</v>
      </c>
      <c r="AE4" s="64" t="s">
        <v>59</v>
      </c>
      <c r="AF4" s="64" t="s">
        <v>60</v>
      </c>
      <c r="AG4" s="64" t="s">
        <v>61</v>
      </c>
      <c r="AH4" s="62" t="s">
        <v>62</v>
      </c>
      <c r="AI4" s="63" t="s">
        <v>63</v>
      </c>
      <c r="AJ4" s="65" t="s">
        <v>64</v>
      </c>
      <c r="AK4" s="64" t="s">
        <v>65</v>
      </c>
      <c r="AL4" s="64" t="s">
        <v>66</v>
      </c>
      <c r="AM4" s="64" t="s">
        <v>67</v>
      </c>
      <c r="AN4" s="64" t="s">
        <v>68</v>
      </c>
      <c r="AO4" s="64" t="s">
        <v>69</v>
      </c>
      <c r="AP4" s="64" t="s">
        <v>70</v>
      </c>
      <c r="AQ4" s="65" t="s">
        <v>71</v>
      </c>
      <c r="AR4" s="64" t="s">
        <v>72</v>
      </c>
      <c r="AS4" s="64" t="s">
        <v>73</v>
      </c>
      <c r="AT4" s="63" t="s">
        <v>74</v>
      </c>
      <c r="AU4" s="65" t="s">
        <v>74</v>
      </c>
      <c r="AV4" s="64" t="s">
        <v>75</v>
      </c>
    </row>
    <row r="5" spans="1:48" x14ac:dyDescent="0.25">
      <c r="A5" s="50">
        <v>1</v>
      </c>
      <c r="B5" s="51" t="s">
        <v>129</v>
      </c>
      <c r="C5" s="52" t="s">
        <v>0</v>
      </c>
      <c r="D5" s="53" t="s">
        <v>28</v>
      </c>
      <c r="E5" s="54">
        <f t="shared" ref="E5:E32" si="0">F5+P5+S5+AA5+AC5</f>
        <v>25574494189275</v>
      </c>
      <c r="F5" s="55">
        <f t="shared" ref="F5:F32" si="1">SUM(G5:O5)</f>
        <v>5518384833006.0801</v>
      </c>
      <c r="G5" s="56">
        <v>3484500416184</v>
      </c>
      <c r="H5" s="57"/>
      <c r="I5" s="57">
        <v>1989536930362</v>
      </c>
      <c r="J5" s="57">
        <v>-80290272492.399994</v>
      </c>
      <c r="K5" s="57"/>
      <c r="L5" s="57"/>
      <c r="M5" s="57">
        <v>124637758952.48</v>
      </c>
      <c r="N5" s="57"/>
      <c r="O5" s="57"/>
      <c r="P5" s="55">
        <f t="shared" ref="P5:P32" si="2">SUM(Q5:R5)</f>
        <v>5199996935617.2197</v>
      </c>
      <c r="Q5" s="57">
        <v>383075000000</v>
      </c>
      <c r="R5" s="57">
        <v>4816921935617.2197</v>
      </c>
      <c r="S5" s="55">
        <f t="shared" ref="S5:S32" si="3">SUM(T5:Z5)</f>
        <v>13582677752557.52</v>
      </c>
      <c r="T5" s="57">
        <v>8220334492470.5</v>
      </c>
      <c r="U5" s="57">
        <v>2288227089077.7598</v>
      </c>
      <c r="V5" s="57">
        <v>2319146011948.0498</v>
      </c>
      <c r="W5" s="57">
        <v>7145536334037.6396</v>
      </c>
      <c r="X5" s="57">
        <v>45648970080.339996</v>
      </c>
      <c r="Y5" s="57">
        <v>696785048687</v>
      </c>
      <c r="Z5" s="57">
        <v>-7133000193743.7695</v>
      </c>
      <c r="AA5" s="55">
        <f t="shared" ref="AA5:AA32" si="4">SUM(AB5)</f>
        <v>0</v>
      </c>
      <c r="AB5" s="57"/>
      <c r="AC5" s="55">
        <f t="shared" ref="AC5:AC32" si="5">SUM(AD5:AG5)</f>
        <v>1273434668094.1802</v>
      </c>
      <c r="AD5" s="57">
        <v>12125000</v>
      </c>
      <c r="AE5" s="57">
        <v>493045596000</v>
      </c>
      <c r="AF5" s="57">
        <v>89500063539.649994</v>
      </c>
      <c r="AG5" s="57">
        <v>690876883554.53003</v>
      </c>
      <c r="AH5" s="54">
        <f t="shared" ref="AH5:AH32" si="6">AI5+AT5</f>
        <v>25574494189275</v>
      </c>
      <c r="AI5" s="55">
        <f t="shared" ref="AI5:AI32" si="7">SUM(AJ5+AQ5)</f>
        <v>317962616714.29999</v>
      </c>
      <c r="AJ5" s="58">
        <f t="shared" ref="AJ5:AJ32" si="8">SUM(AK5:AP5)</f>
        <v>317030123460.29999</v>
      </c>
      <c r="AK5" s="57">
        <v>21859854</v>
      </c>
      <c r="AL5" s="57"/>
      <c r="AM5" s="57">
        <v>0</v>
      </c>
      <c r="AN5" s="57"/>
      <c r="AO5" s="57"/>
      <c r="AP5" s="57">
        <v>317008263606.29999</v>
      </c>
      <c r="AQ5" s="58">
        <f t="shared" ref="AQ5:AQ32" si="9">SUM(AR5:AS5)</f>
        <v>932493254</v>
      </c>
      <c r="AR5" s="57">
        <v>0</v>
      </c>
      <c r="AS5" s="57">
        <v>932493254</v>
      </c>
      <c r="AT5" s="55">
        <f t="shared" ref="AT5:AU32" si="10">SUM(AU5)</f>
        <v>25256531572560.699</v>
      </c>
      <c r="AU5" s="58">
        <f t="shared" si="10"/>
        <v>25256531572560.699</v>
      </c>
      <c r="AV5" s="57">
        <v>25256531572560.699</v>
      </c>
    </row>
    <row r="6" spans="1:48" x14ac:dyDescent="0.25">
      <c r="A6" s="17">
        <v>2</v>
      </c>
      <c r="B6" s="48" t="s">
        <v>130</v>
      </c>
      <c r="C6" s="49" t="s">
        <v>1</v>
      </c>
      <c r="D6" s="18" t="s">
        <v>29</v>
      </c>
      <c r="E6" s="19">
        <f t="shared" si="0"/>
        <v>7843417062796.8691</v>
      </c>
      <c r="F6" s="20">
        <f t="shared" si="1"/>
        <v>785403828248.09009</v>
      </c>
      <c r="G6" s="21">
        <v>529594159555.63</v>
      </c>
      <c r="H6" s="22"/>
      <c r="I6" s="22">
        <v>141432638667.26999</v>
      </c>
      <c r="J6" s="22">
        <v>68196749629.390007</v>
      </c>
      <c r="K6" s="22"/>
      <c r="L6" s="22"/>
      <c r="M6" s="22">
        <v>46180280395.800003</v>
      </c>
      <c r="N6" s="22"/>
      <c r="O6" s="22"/>
      <c r="P6" s="20">
        <f t="shared" si="2"/>
        <v>269539755582.92001</v>
      </c>
      <c r="Q6" s="22">
        <v>4369699625</v>
      </c>
      <c r="R6" s="22">
        <v>265170055957.92001</v>
      </c>
      <c r="S6" s="20">
        <f t="shared" si="3"/>
        <v>6502011061760.6299</v>
      </c>
      <c r="T6" s="22">
        <v>2523145309140</v>
      </c>
      <c r="U6" s="22">
        <v>725144109850</v>
      </c>
      <c r="V6" s="22">
        <v>2041381623487</v>
      </c>
      <c r="W6" s="22">
        <v>3114693187302</v>
      </c>
      <c r="X6" s="22">
        <v>91815414426</v>
      </c>
      <c r="Y6" s="22">
        <v>47279771078</v>
      </c>
      <c r="Z6" s="22">
        <v>-2041448353522.3701</v>
      </c>
      <c r="AA6" s="20">
        <f t="shared" si="4"/>
        <v>0</v>
      </c>
      <c r="AB6" s="22"/>
      <c r="AC6" s="20">
        <f t="shared" si="5"/>
        <v>286462417205.22998</v>
      </c>
      <c r="AD6" s="22">
        <v>215113745.22999999</v>
      </c>
      <c r="AE6" s="22">
        <v>240784811475</v>
      </c>
      <c r="AF6" s="22">
        <v>11083692205</v>
      </c>
      <c r="AG6" s="22">
        <v>34378799780</v>
      </c>
      <c r="AH6" s="19">
        <f t="shared" si="6"/>
        <v>7843417062796.8691</v>
      </c>
      <c r="AI6" s="20">
        <f t="shared" si="7"/>
        <v>27557138032.099998</v>
      </c>
      <c r="AJ6" s="23">
        <f t="shared" si="8"/>
        <v>25978607061.099998</v>
      </c>
      <c r="AK6" s="22">
        <v>10169620</v>
      </c>
      <c r="AL6" s="22"/>
      <c r="AM6" s="22">
        <v>500000000</v>
      </c>
      <c r="AN6" s="22"/>
      <c r="AO6" s="22"/>
      <c r="AP6" s="22">
        <v>25468437441.099998</v>
      </c>
      <c r="AQ6" s="23">
        <f t="shared" si="9"/>
        <v>1578530971</v>
      </c>
      <c r="AR6" s="22">
        <v>1578530971</v>
      </c>
      <c r="AS6" s="22"/>
      <c r="AT6" s="20">
        <f t="shared" si="10"/>
        <v>7815859924764.7695</v>
      </c>
      <c r="AU6" s="23">
        <f t="shared" si="10"/>
        <v>7815859924764.7695</v>
      </c>
      <c r="AV6" s="22">
        <v>7815859924764.7695</v>
      </c>
    </row>
    <row r="7" spans="1:48" x14ac:dyDescent="0.25">
      <c r="A7" s="50">
        <v>3</v>
      </c>
      <c r="B7" s="48" t="s">
        <v>131</v>
      </c>
      <c r="C7" s="49" t="s">
        <v>2</v>
      </c>
      <c r="D7" s="18" t="s">
        <v>29</v>
      </c>
      <c r="E7" s="19">
        <f t="shared" si="0"/>
        <v>10494816945648.889</v>
      </c>
      <c r="F7" s="20">
        <f t="shared" si="1"/>
        <v>1458782580036.3401</v>
      </c>
      <c r="G7" s="21">
        <v>1080456927505</v>
      </c>
      <c r="H7" s="22"/>
      <c r="I7" s="22">
        <v>0</v>
      </c>
      <c r="J7" s="22">
        <v>259007935268.23001</v>
      </c>
      <c r="K7" s="22"/>
      <c r="L7" s="22"/>
      <c r="M7" s="22">
        <v>119317717263.11</v>
      </c>
      <c r="N7" s="22"/>
      <c r="O7" s="22"/>
      <c r="P7" s="20">
        <f t="shared" si="2"/>
        <v>677955553246.64001</v>
      </c>
      <c r="Q7" s="22">
        <v>0</v>
      </c>
      <c r="R7" s="22">
        <v>677955553246.64001</v>
      </c>
      <c r="S7" s="20">
        <f t="shared" si="3"/>
        <v>7685041167849.0684</v>
      </c>
      <c r="T7" s="22">
        <v>2256222383044.1401</v>
      </c>
      <c r="U7" s="22">
        <v>867514663246.19995</v>
      </c>
      <c r="V7" s="22">
        <v>2763912445821.5</v>
      </c>
      <c r="W7" s="22">
        <v>4006325704294.0098</v>
      </c>
      <c r="X7" s="22">
        <v>119407413516.12</v>
      </c>
      <c r="Y7" s="22">
        <v>35753714005</v>
      </c>
      <c r="Z7" s="22">
        <v>-2364095156077.8999</v>
      </c>
      <c r="AA7" s="20">
        <f t="shared" si="4"/>
        <v>0</v>
      </c>
      <c r="AB7" s="22"/>
      <c r="AC7" s="20">
        <f t="shared" si="5"/>
        <v>673037644516.83997</v>
      </c>
      <c r="AD7" s="22">
        <v>0</v>
      </c>
      <c r="AE7" s="22">
        <v>47443105600</v>
      </c>
      <c r="AF7" s="22">
        <v>2513594300</v>
      </c>
      <c r="AG7" s="22">
        <v>623080944616.83997</v>
      </c>
      <c r="AH7" s="19">
        <f t="shared" si="6"/>
        <v>10494816945648.891</v>
      </c>
      <c r="AI7" s="20">
        <f t="shared" si="7"/>
        <v>44531887756.489998</v>
      </c>
      <c r="AJ7" s="23">
        <f t="shared" si="8"/>
        <v>44531887756.489998</v>
      </c>
      <c r="AK7" s="22"/>
      <c r="AL7" s="22"/>
      <c r="AM7" s="22">
        <v>0</v>
      </c>
      <c r="AN7" s="22"/>
      <c r="AO7" s="22"/>
      <c r="AP7" s="22">
        <v>44531887756.489998</v>
      </c>
      <c r="AQ7" s="23">
        <f t="shared" si="9"/>
        <v>0</v>
      </c>
      <c r="AR7" s="22">
        <v>0</v>
      </c>
      <c r="AS7" s="22"/>
      <c r="AT7" s="20">
        <f t="shared" si="10"/>
        <v>10450285057892.4</v>
      </c>
      <c r="AU7" s="23">
        <f t="shared" si="10"/>
        <v>10450285057892.4</v>
      </c>
      <c r="AV7" s="22">
        <v>10450285057892.4</v>
      </c>
    </row>
    <row r="8" spans="1:48" x14ac:dyDescent="0.25">
      <c r="A8" s="17">
        <v>4</v>
      </c>
      <c r="B8" s="48" t="s">
        <v>132</v>
      </c>
      <c r="C8" s="49" t="s">
        <v>3</v>
      </c>
      <c r="D8" s="18" t="s">
        <v>29</v>
      </c>
      <c r="E8" s="19">
        <f t="shared" si="0"/>
        <v>17631672611397.652</v>
      </c>
      <c r="F8" s="20">
        <f t="shared" si="1"/>
        <v>2307694576837.9399</v>
      </c>
      <c r="G8" s="21">
        <v>1354483612182.3701</v>
      </c>
      <c r="H8" s="22"/>
      <c r="I8" s="22">
        <v>1596447234021.51</v>
      </c>
      <c r="J8" s="22">
        <v>-731147411031.72998</v>
      </c>
      <c r="K8" s="22"/>
      <c r="L8" s="22"/>
      <c r="M8" s="22">
        <v>87911141665.789993</v>
      </c>
      <c r="N8" s="22"/>
      <c r="O8" s="22"/>
      <c r="P8" s="20">
        <f t="shared" si="2"/>
        <v>717254430350.80994</v>
      </c>
      <c r="Q8" s="22">
        <v>4433739576.5799999</v>
      </c>
      <c r="R8" s="22">
        <v>712820690774.22998</v>
      </c>
      <c r="S8" s="20">
        <f t="shared" si="3"/>
        <v>14225467794649.391</v>
      </c>
      <c r="T8" s="22">
        <v>8027180677434.5703</v>
      </c>
      <c r="U8" s="22">
        <v>1665770333029.3999</v>
      </c>
      <c r="V8" s="22">
        <v>3419055691390.8198</v>
      </c>
      <c r="W8" s="22">
        <v>3628702080829</v>
      </c>
      <c r="X8" s="22">
        <v>616485700969.06006</v>
      </c>
      <c r="Y8" s="22">
        <v>243005427823</v>
      </c>
      <c r="Z8" s="22">
        <v>-3374732116826.46</v>
      </c>
      <c r="AA8" s="20">
        <f t="shared" si="4"/>
        <v>100000000000</v>
      </c>
      <c r="AB8" s="22">
        <v>100000000000</v>
      </c>
      <c r="AC8" s="20">
        <f t="shared" si="5"/>
        <v>281255809559.51001</v>
      </c>
      <c r="AD8" s="22">
        <v>0</v>
      </c>
      <c r="AE8" s="22">
        <v>19961000000</v>
      </c>
      <c r="AF8" s="22">
        <v>5320732539</v>
      </c>
      <c r="AG8" s="22">
        <v>255974077020.51001</v>
      </c>
      <c r="AH8" s="19">
        <f t="shared" si="6"/>
        <v>17631672611397.652</v>
      </c>
      <c r="AI8" s="20">
        <f t="shared" si="7"/>
        <v>35655515955.849998</v>
      </c>
      <c r="AJ8" s="23">
        <f t="shared" si="8"/>
        <v>35655515955.849998</v>
      </c>
      <c r="AK8" s="22">
        <v>2089000</v>
      </c>
      <c r="AL8" s="22"/>
      <c r="AM8" s="22">
        <v>0</v>
      </c>
      <c r="AN8" s="22"/>
      <c r="AO8" s="22"/>
      <c r="AP8" s="22">
        <v>35653426955.849998</v>
      </c>
      <c r="AQ8" s="23">
        <f t="shared" si="9"/>
        <v>0</v>
      </c>
      <c r="AR8" s="22">
        <v>0</v>
      </c>
      <c r="AS8" s="22"/>
      <c r="AT8" s="20">
        <f t="shared" si="10"/>
        <v>17596017095441.801</v>
      </c>
      <c r="AU8" s="23">
        <f t="shared" si="10"/>
        <v>17596017095441.801</v>
      </c>
      <c r="AV8" s="22">
        <v>17596017095441.801</v>
      </c>
    </row>
    <row r="9" spans="1:48" x14ac:dyDescent="0.25">
      <c r="A9" s="50">
        <v>5</v>
      </c>
      <c r="B9" s="48" t="s">
        <v>133</v>
      </c>
      <c r="C9" s="49" t="s">
        <v>4</v>
      </c>
      <c r="D9" s="18" t="s">
        <v>29</v>
      </c>
      <c r="E9" s="19">
        <f t="shared" si="0"/>
        <v>2528259062417.7793</v>
      </c>
      <c r="F9" s="20">
        <f t="shared" si="1"/>
        <v>167579069437.75</v>
      </c>
      <c r="G9" s="21">
        <v>118073814582</v>
      </c>
      <c r="H9" s="22"/>
      <c r="I9" s="22">
        <v>5772220152.2599993</v>
      </c>
      <c r="J9" s="22">
        <v>15830895280.320002</v>
      </c>
      <c r="K9" s="22"/>
      <c r="L9" s="22"/>
      <c r="M9" s="22">
        <v>27902139423.169998</v>
      </c>
      <c r="N9" s="22"/>
      <c r="O9" s="22"/>
      <c r="P9" s="20">
        <f t="shared" si="2"/>
        <v>54955230992.610001</v>
      </c>
      <c r="Q9" s="22">
        <v>0</v>
      </c>
      <c r="R9" s="22">
        <v>54955230992.610001</v>
      </c>
      <c r="S9" s="20">
        <f t="shared" si="3"/>
        <v>2287569094764.9097</v>
      </c>
      <c r="T9" s="22">
        <v>258639374613.95999</v>
      </c>
      <c r="U9" s="22">
        <v>505802820348.34003</v>
      </c>
      <c r="V9" s="22">
        <v>1178576997244.5</v>
      </c>
      <c r="W9" s="22">
        <v>1671810401813</v>
      </c>
      <c r="X9" s="22">
        <v>108590507943.75999</v>
      </c>
      <c r="Y9" s="22">
        <v>8579469450</v>
      </c>
      <c r="Z9" s="22">
        <v>-1444430476648.6499</v>
      </c>
      <c r="AA9" s="20">
        <f t="shared" si="4"/>
        <v>2500164383</v>
      </c>
      <c r="AB9" s="22">
        <v>2500164383</v>
      </c>
      <c r="AC9" s="20">
        <f t="shared" si="5"/>
        <v>15655502839.51</v>
      </c>
      <c r="AD9" s="22">
        <v>1332789233</v>
      </c>
      <c r="AE9" s="22">
        <v>18350000</v>
      </c>
      <c r="AF9" s="22">
        <v>6854275007.6700001</v>
      </c>
      <c r="AG9" s="22">
        <v>7450088598.8400002</v>
      </c>
      <c r="AH9" s="19">
        <f t="shared" si="6"/>
        <v>2528259062417.7803</v>
      </c>
      <c r="AI9" s="20">
        <f t="shared" si="7"/>
        <v>60441019013.309998</v>
      </c>
      <c r="AJ9" s="23">
        <f t="shared" si="8"/>
        <v>55844825940.459999</v>
      </c>
      <c r="AK9" s="22"/>
      <c r="AL9" s="22"/>
      <c r="AM9" s="22">
        <v>46390882497.150002</v>
      </c>
      <c r="AN9" s="22"/>
      <c r="AO9" s="22"/>
      <c r="AP9" s="22">
        <v>9453943443.3099995</v>
      </c>
      <c r="AQ9" s="23">
        <f t="shared" si="9"/>
        <v>4596193072.8500004</v>
      </c>
      <c r="AR9" s="22">
        <v>4596193072.8500004</v>
      </c>
      <c r="AS9" s="22"/>
      <c r="AT9" s="20">
        <f t="shared" si="10"/>
        <v>2467818043404.4702</v>
      </c>
      <c r="AU9" s="23">
        <f t="shared" si="10"/>
        <v>2467818043404.4702</v>
      </c>
      <c r="AV9" s="22">
        <v>2467818043404.4702</v>
      </c>
    </row>
    <row r="10" spans="1:48" x14ac:dyDescent="0.25">
      <c r="A10" s="17">
        <v>6</v>
      </c>
      <c r="B10" s="48" t="s">
        <v>134</v>
      </c>
      <c r="C10" s="49" t="s">
        <v>5</v>
      </c>
      <c r="D10" s="18" t="s">
        <v>29</v>
      </c>
      <c r="E10" s="19">
        <f t="shared" si="0"/>
        <v>4500258865277.1094</v>
      </c>
      <c r="F10" s="20">
        <f t="shared" si="1"/>
        <v>414669759217.82001</v>
      </c>
      <c r="G10" s="21">
        <v>60861262134.120003</v>
      </c>
      <c r="H10" s="22"/>
      <c r="I10" s="22">
        <v>61361770561.160004</v>
      </c>
      <c r="J10" s="22">
        <v>28302747265.32</v>
      </c>
      <c r="K10" s="22"/>
      <c r="L10" s="22"/>
      <c r="M10" s="22">
        <v>74143979257.220001</v>
      </c>
      <c r="N10" s="22"/>
      <c r="O10" s="22">
        <v>190000000000</v>
      </c>
      <c r="P10" s="20">
        <f t="shared" si="2"/>
        <v>115759223964.62</v>
      </c>
      <c r="Q10" s="22">
        <v>0</v>
      </c>
      <c r="R10" s="22">
        <v>115759223964.62</v>
      </c>
      <c r="S10" s="20">
        <f t="shared" si="3"/>
        <v>3930680055441.3198</v>
      </c>
      <c r="T10" s="22">
        <v>1062307668662</v>
      </c>
      <c r="U10" s="22">
        <v>786481743270.77002</v>
      </c>
      <c r="V10" s="22">
        <v>1567164967458.74</v>
      </c>
      <c r="W10" s="22">
        <v>1449693273211</v>
      </c>
      <c r="X10" s="22">
        <v>137945557816</v>
      </c>
      <c r="Y10" s="22">
        <v>56710568754</v>
      </c>
      <c r="Z10" s="22">
        <v>-1129623723731.1899</v>
      </c>
      <c r="AA10" s="20">
        <f t="shared" si="4"/>
        <v>0</v>
      </c>
      <c r="AB10" s="22"/>
      <c r="AC10" s="20">
        <f t="shared" si="5"/>
        <v>39149826653.349998</v>
      </c>
      <c r="AD10" s="22">
        <v>1881490773.74</v>
      </c>
      <c r="AE10" s="22">
        <v>5586750000</v>
      </c>
      <c r="AF10" s="22">
        <v>23238173871.549999</v>
      </c>
      <c r="AG10" s="22">
        <v>8443412008.0600004</v>
      </c>
      <c r="AH10" s="19">
        <f t="shared" si="6"/>
        <v>4500258865277.1104</v>
      </c>
      <c r="AI10" s="20">
        <f t="shared" si="7"/>
        <v>26781500661.25</v>
      </c>
      <c r="AJ10" s="23">
        <f t="shared" si="8"/>
        <v>26781500661.25</v>
      </c>
      <c r="AK10" s="22">
        <v>17538147</v>
      </c>
      <c r="AL10" s="22"/>
      <c r="AM10" s="22">
        <v>0</v>
      </c>
      <c r="AN10" s="22"/>
      <c r="AO10" s="22"/>
      <c r="AP10" s="22">
        <v>26763962514.25</v>
      </c>
      <c r="AQ10" s="23">
        <f t="shared" si="9"/>
        <v>0</v>
      </c>
      <c r="AR10" s="22">
        <v>0</v>
      </c>
      <c r="AS10" s="22"/>
      <c r="AT10" s="20">
        <f t="shared" si="10"/>
        <v>4473477364615.8604</v>
      </c>
      <c r="AU10" s="23">
        <f t="shared" si="10"/>
        <v>4473477364615.8604</v>
      </c>
      <c r="AV10" s="22">
        <v>4473477364615.8604</v>
      </c>
    </row>
    <row r="11" spans="1:48" x14ac:dyDescent="0.25">
      <c r="A11" s="50">
        <v>7</v>
      </c>
      <c r="B11" s="48" t="s">
        <v>135</v>
      </c>
      <c r="C11" s="49" t="s">
        <v>6</v>
      </c>
      <c r="D11" s="18" t="s">
        <v>29</v>
      </c>
      <c r="E11" s="19">
        <f t="shared" si="0"/>
        <v>3090145392375.5103</v>
      </c>
      <c r="F11" s="20">
        <f t="shared" si="1"/>
        <v>540904257925.08997</v>
      </c>
      <c r="G11" s="21">
        <v>389830231790.10999</v>
      </c>
      <c r="H11" s="22"/>
      <c r="I11" s="22">
        <v>32270651308.419998</v>
      </c>
      <c r="J11" s="22">
        <v>23438589064.689999</v>
      </c>
      <c r="K11" s="22"/>
      <c r="L11" s="22"/>
      <c r="M11" s="22">
        <v>95364785761.869995</v>
      </c>
      <c r="N11" s="22"/>
      <c r="O11" s="22"/>
      <c r="P11" s="20">
        <f t="shared" si="2"/>
        <v>92106157646.910004</v>
      </c>
      <c r="Q11" s="22">
        <v>7784082347</v>
      </c>
      <c r="R11" s="22">
        <v>84322075299.910004</v>
      </c>
      <c r="S11" s="20">
        <f t="shared" si="3"/>
        <v>2373643807028.3301</v>
      </c>
      <c r="T11" s="22">
        <v>438303240482.5</v>
      </c>
      <c r="U11" s="22">
        <v>565188450205.09998</v>
      </c>
      <c r="V11" s="22">
        <v>1417982726156.21</v>
      </c>
      <c r="W11" s="22">
        <v>1116755164831.3899</v>
      </c>
      <c r="X11" s="22">
        <v>270436181563.19</v>
      </c>
      <c r="Y11" s="22">
        <v>83867210450.710007</v>
      </c>
      <c r="Z11" s="22">
        <v>-1518889166660.77</v>
      </c>
      <c r="AA11" s="20">
        <f t="shared" si="4"/>
        <v>0</v>
      </c>
      <c r="AB11" s="22"/>
      <c r="AC11" s="20">
        <f t="shared" si="5"/>
        <v>83491169775.179993</v>
      </c>
      <c r="AD11" s="22">
        <v>0</v>
      </c>
      <c r="AE11" s="22"/>
      <c r="AF11" s="22">
        <v>7918235026.8900003</v>
      </c>
      <c r="AG11" s="22">
        <v>75572934748.289993</v>
      </c>
      <c r="AH11" s="19">
        <f t="shared" si="6"/>
        <v>3090145392375.5103</v>
      </c>
      <c r="AI11" s="20">
        <f t="shared" si="7"/>
        <v>24967688802.040001</v>
      </c>
      <c r="AJ11" s="23">
        <f t="shared" si="8"/>
        <v>24967688802.040001</v>
      </c>
      <c r="AK11" s="22">
        <v>86112418</v>
      </c>
      <c r="AL11" s="22"/>
      <c r="AM11" s="22">
        <v>0</v>
      </c>
      <c r="AN11" s="22"/>
      <c r="AO11" s="22"/>
      <c r="AP11" s="22">
        <v>24881576384.040001</v>
      </c>
      <c r="AQ11" s="23">
        <f t="shared" si="9"/>
        <v>0</v>
      </c>
      <c r="AR11" s="22">
        <v>0</v>
      </c>
      <c r="AS11" s="22"/>
      <c r="AT11" s="20">
        <f t="shared" si="10"/>
        <v>3065177703573.4702</v>
      </c>
      <c r="AU11" s="23">
        <f t="shared" si="10"/>
        <v>3065177703573.4702</v>
      </c>
      <c r="AV11" s="22">
        <v>3065177703573.4702</v>
      </c>
    </row>
    <row r="12" spans="1:48" x14ac:dyDescent="0.25">
      <c r="A12" s="17">
        <v>8</v>
      </c>
      <c r="B12" s="48" t="s">
        <v>136</v>
      </c>
      <c r="C12" s="49" t="s">
        <v>7</v>
      </c>
      <c r="D12" s="18" t="s">
        <v>29</v>
      </c>
      <c r="E12" s="19">
        <f t="shared" si="0"/>
        <v>3028846888115.0996</v>
      </c>
      <c r="F12" s="20">
        <f t="shared" si="1"/>
        <v>148412942512.90002</v>
      </c>
      <c r="G12" s="21">
        <v>93916125318.110001</v>
      </c>
      <c r="H12" s="22"/>
      <c r="I12" s="22">
        <v>9278620925</v>
      </c>
      <c r="J12" s="22">
        <v>14878526232.959999</v>
      </c>
      <c r="K12" s="22"/>
      <c r="L12" s="22"/>
      <c r="M12" s="22">
        <v>30339670036.830002</v>
      </c>
      <c r="N12" s="22"/>
      <c r="O12" s="22"/>
      <c r="P12" s="20">
        <f t="shared" si="2"/>
        <v>92213986435.190002</v>
      </c>
      <c r="Q12" s="22">
        <v>0</v>
      </c>
      <c r="R12" s="22">
        <v>92213986435.190002</v>
      </c>
      <c r="S12" s="20">
        <f t="shared" si="3"/>
        <v>2686564667530.0498</v>
      </c>
      <c r="T12" s="22">
        <v>531426419861.51001</v>
      </c>
      <c r="U12" s="22">
        <v>609689749346.64001</v>
      </c>
      <c r="V12" s="22">
        <v>1297139197282.45</v>
      </c>
      <c r="W12" s="22">
        <v>1271744543643</v>
      </c>
      <c r="X12" s="22">
        <v>135688393786.36</v>
      </c>
      <c r="Y12" s="22">
        <v>26025230193.790001</v>
      </c>
      <c r="Z12" s="22">
        <v>-1185148866583.7</v>
      </c>
      <c r="AA12" s="20">
        <f t="shared" si="4"/>
        <v>10000000000</v>
      </c>
      <c r="AB12" s="22">
        <v>10000000000</v>
      </c>
      <c r="AC12" s="20">
        <f t="shared" si="5"/>
        <v>91655291636.960007</v>
      </c>
      <c r="AD12" s="22">
        <v>2330369398</v>
      </c>
      <c r="AE12" s="22"/>
      <c r="AF12" s="22">
        <v>1329014050</v>
      </c>
      <c r="AG12" s="22">
        <v>87995908188.960007</v>
      </c>
      <c r="AH12" s="19">
        <f t="shared" si="6"/>
        <v>3028846888115.1001</v>
      </c>
      <c r="AI12" s="20">
        <f t="shared" si="7"/>
        <v>44202343931.419998</v>
      </c>
      <c r="AJ12" s="23">
        <f t="shared" si="8"/>
        <v>44202343931.419998</v>
      </c>
      <c r="AK12" s="22"/>
      <c r="AL12" s="22"/>
      <c r="AM12" s="22">
        <v>0</v>
      </c>
      <c r="AN12" s="22"/>
      <c r="AO12" s="22"/>
      <c r="AP12" s="22">
        <v>44202343931.419998</v>
      </c>
      <c r="AQ12" s="23">
        <f t="shared" si="9"/>
        <v>0</v>
      </c>
      <c r="AR12" s="22">
        <v>0</v>
      </c>
      <c r="AS12" s="22"/>
      <c r="AT12" s="20">
        <f t="shared" si="10"/>
        <v>2984644544183.6802</v>
      </c>
      <c r="AU12" s="23">
        <f t="shared" si="10"/>
        <v>2984644544183.6802</v>
      </c>
      <c r="AV12" s="22">
        <v>2984644544183.6802</v>
      </c>
    </row>
    <row r="13" spans="1:48" x14ac:dyDescent="0.25">
      <c r="A13" s="50">
        <v>9</v>
      </c>
      <c r="B13" s="48" t="s">
        <v>137</v>
      </c>
      <c r="C13" s="49" t="s">
        <v>8</v>
      </c>
      <c r="D13" s="18" t="s">
        <v>28</v>
      </c>
      <c r="E13" s="19">
        <f t="shared" si="0"/>
        <v>3651937180798.5693</v>
      </c>
      <c r="F13" s="20">
        <f t="shared" si="1"/>
        <v>244805155186.35004</v>
      </c>
      <c r="G13" s="21">
        <v>155006127466</v>
      </c>
      <c r="H13" s="22"/>
      <c r="I13" s="22">
        <v>122738757077.28</v>
      </c>
      <c r="J13" s="22">
        <v>-51373283736.040001</v>
      </c>
      <c r="K13" s="22"/>
      <c r="L13" s="22"/>
      <c r="M13" s="22">
        <v>18433554379.110001</v>
      </c>
      <c r="N13" s="22"/>
      <c r="O13" s="22"/>
      <c r="P13" s="20">
        <f t="shared" si="2"/>
        <v>236198245899.88998</v>
      </c>
      <c r="Q13" s="22">
        <v>18630446585.529999</v>
      </c>
      <c r="R13" s="22">
        <v>217567799314.35999</v>
      </c>
      <c r="S13" s="20">
        <f t="shared" si="3"/>
        <v>3098655189068.6191</v>
      </c>
      <c r="T13" s="22">
        <v>721920652659</v>
      </c>
      <c r="U13" s="22">
        <v>735620667480.05005</v>
      </c>
      <c r="V13" s="22">
        <v>1557233579487</v>
      </c>
      <c r="W13" s="22">
        <v>2013371525353</v>
      </c>
      <c r="X13" s="22">
        <v>64320493233.93</v>
      </c>
      <c r="Y13" s="22">
        <v>140107107617</v>
      </c>
      <c r="Z13" s="22">
        <v>-2133918836761.3601</v>
      </c>
      <c r="AA13" s="20">
        <f t="shared" si="4"/>
        <v>0</v>
      </c>
      <c r="AB13" s="22"/>
      <c r="AC13" s="20">
        <f t="shared" si="5"/>
        <v>72278590643.710007</v>
      </c>
      <c r="AD13" s="22">
        <v>0</v>
      </c>
      <c r="AE13" s="22">
        <v>804040000</v>
      </c>
      <c r="AF13" s="22">
        <v>384292400</v>
      </c>
      <c r="AG13" s="22">
        <v>71090258243.710007</v>
      </c>
      <c r="AH13" s="19">
        <f t="shared" si="6"/>
        <v>3651937180798.5703</v>
      </c>
      <c r="AI13" s="20">
        <f t="shared" si="7"/>
        <v>102302268941.22</v>
      </c>
      <c r="AJ13" s="23">
        <f t="shared" si="8"/>
        <v>102302268941.22</v>
      </c>
      <c r="AK13" s="22"/>
      <c r="AL13" s="22"/>
      <c r="AM13" s="22">
        <v>0</v>
      </c>
      <c r="AN13" s="22"/>
      <c r="AO13" s="22"/>
      <c r="AP13" s="22">
        <v>102302268941.22</v>
      </c>
      <c r="AQ13" s="23">
        <f t="shared" si="9"/>
        <v>0</v>
      </c>
      <c r="AR13" s="22">
        <v>0</v>
      </c>
      <c r="AS13" s="22"/>
      <c r="AT13" s="20">
        <f t="shared" si="10"/>
        <v>3549634911857.3501</v>
      </c>
      <c r="AU13" s="23">
        <f t="shared" si="10"/>
        <v>3549634911857.3501</v>
      </c>
      <c r="AV13" s="22">
        <v>3549634911857.3501</v>
      </c>
    </row>
    <row r="14" spans="1:48" x14ac:dyDescent="0.25">
      <c r="A14" s="17">
        <v>10</v>
      </c>
      <c r="B14" s="48" t="s">
        <v>138</v>
      </c>
      <c r="C14" s="49" t="s">
        <v>9</v>
      </c>
      <c r="D14" s="18" t="s">
        <v>29</v>
      </c>
      <c r="E14" s="19">
        <f t="shared" si="0"/>
        <v>4208729756901.8096</v>
      </c>
      <c r="F14" s="20">
        <f t="shared" si="1"/>
        <v>956650685865.20996</v>
      </c>
      <c r="G14" s="21">
        <v>471069780658.26001</v>
      </c>
      <c r="H14" s="22"/>
      <c r="I14" s="22">
        <v>202346805098.48999</v>
      </c>
      <c r="J14" s="22">
        <v>26030953678</v>
      </c>
      <c r="K14" s="22"/>
      <c r="L14" s="22"/>
      <c r="M14" s="22">
        <v>257203146430.45999</v>
      </c>
      <c r="N14" s="22"/>
      <c r="O14" s="22"/>
      <c r="P14" s="20">
        <f t="shared" si="2"/>
        <v>88028337289.050003</v>
      </c>
      <c r="Q14" s="22">
        <v>4339124139.3500004</v>
      </c>
      <c r="R14" s="22">
        <v>83689213149.699997</v>
      </c>
      <c r="S14" s="20">
        <f t="shared" si="3"/>
        <v>3004198568612.6797</v>
      </c>
      <c r="T14" s="22">
        <v>963232960599</v>
      </c>
      <c r="U14" s="22">
        <v>694181344106.96997</v>
      </c>
      <c r="V14" s="22">
        <v>1300673399483.8301</v>
      </c>
      <c r="W14" s="22">
        <v>2337389937107.1001</v>
      </c>
      <c r="X14" s="22">
        <v>54351548011.269997</v>
      </c>
      <c r="Y14" s="22">
        <v>43712657026</v>
      </c>
      <c r="Z14" s="22">
        <v>-2389343277721.4902</v>
      </c>
      <c r="AA14" s="20">
        <f t="shared" si="4"/>
        <v>0</v>
      </c>
      <c r="AB14" s="22"/>
      <c r="AC14" s="20">
        <f t="shared" si="5"/>
        <v>159852165134.87</v>
      </c>
      <c r="AD14" s="22">
        <v>83038333</v>
      </c>
      <c r="AE14" s="22">
        <v>32965646159</v>
      </c>
      <c r="AF14" s="22">
        <v>5825362686.5</v>
      </c>
      <c r="AG14" s="22">
        <v>120978117956.37</v>
      </c>
      <c r="AH14" s="19">
        <f t="shared" si="6"/>
        <v>4208729756901.8101</v>
      </c>
      <c r="AI14" s="20">
        <f t="shared" si="7"/>
        <v>45646709064.309998</v>
      </c>
      <c r="AJ14" s="23">
        <f t="shared" si="8"/>
        <v>45646709064.309998</v>
      </c>
      <c r="AK14" s="22"/>
      <c r="AL14" s="22"/>
      <c r="AM14" s="22">
        <v>45646709064.309998</v>
      </c>
      <c r="AN14" s="22"/>
      <c r="AO14" s="22"/>
      <c r="AP14" s="22"/>
      <c r="AQ14" s="23">
        <f t="shared" si="9"/>
        <v>0</v>
      </c>
      <c r="AR14" s="22">
        <v>0</v>
      </c>
      <c r="AS14" s="22"/>
      <c r="AT14" s="20">
        <f t="shared" si="10"/>
        <v>4163083047837.5</v>
      </c>
      <c r="AU14" s="23">
        <f t="shared" si="10"/>
        <v>4163083047837.5</v>
      </c>
      <c r="AV14" s="22">
        <v>4163083047837.5</v>
      </c>
    </row>
    <row r="15" spans="1:48" x14ac:dyDescent="0.25">
      <c r="A15" s="50">
        <v>11</v>
      </c>
      <c r="B15" s="48" t="s">
        <v>139</v>
      </c>
      <c r="C15" s="49" t="s">
        <v>10</v>
      </c>
      <c r="D15" s="18" t="s">
        <v>29</v>
      </c>
      <c r="E15" s="19">
        <f t="shared" si="0"/>
        <v>2793537370187</v>
      </c>
      <c r="F15" s="20">
        <f t="shared" si="1"/>
        <v>207835670434</v>
      </c>
      <c r="G15" s="21">
        <v>163918180935</v>
      </c>
      <c r="H15" s="22"/>
      <c r="I15" s="22">
        <v>10827261278</v>
      </c>
      <c r="J15" s="22">
        <v>16341130361</v>
      </c>
      <c r="K15" s="22"/>
      <c r="L15" s="22"/>
      <c r="M15" s="22">
        <v>16749097860</v>
      </c>
      <c r="N15" s="22"/>
      <c r="O15" s="22"/>
      <c r="P15" s="20">
        <f t="shared" si="2"/>
        <v>39907339299</v>
      </c>
      <c r="Q15" s="22">
        <v>0</v>
      </c>
      <c r="R15" s="22">
        <v>39907339299</v>
      </c>
      <c r="S15" s="20">
        <f t="shared" si="3"/>
        <v>2503362256858</v>
      </c>
      <c r="T15" s="22">
        <v>639857721867</v>
      </c>
      <c r="U15" s="22">
        <v>298885530457</v>
      </c>
      <c r="V15" s="22">
        <v>1013670755311</v>
      </c>
      <c r="W15" s="22">
        <v>1540831962506</v>
      </c>
      <c r="X15" s="22">
        <v>34709883940</v>
      </c>
      <c r="Y15" s="22">
        <v>12319080000</v>
      </c>
      <c r="Z15" s="22">
        <v>-1036912677223</v>
      </c>
      <c r="AA15" s="20">
        <f t="shared" si="4"/>
        <v>0</v>
      </c>
      <c r="AB15" s="22"/>
      <c r="AC15" s="20">
        <f t="shared" si="5"/>
        <v>42432103596</v>
      </c>
      <c r="AD15" s="22">
        <v>0</v>
      </c>
      <c r="AE15" s="22"/>
      <c r="AF15" s="22">
        <v>2729395945</v>
      </c>
      <c r="AG15" s="22">
        <v>39702707651</v>
      </c>
      <c r="AH15" s="19">
        <f t="shared" si="6"/>
        <v>2793537370187</v>
      </c>
      <c r="AI15" s="20">
        <f t="shared" si="7"/>
        <v>85254500128</v>
      </c>
      <c r="AJ15" s="23">
        <f t="shared" si="8"/>
        <v>85254500128</v>
      </c>
      <c r="AK15" s="22">
        <v>108038773</v>
      </c>
      <c r="AL15" s="22"/>
      <c r="AM15" s="22">
        <v>0</v>
      </c>
      <c r="AN15" s="22"/>
      <c r="AO15" s="22"/>
      <c r="AP15" s="22">
        <v>85146461355</v>
      </c>
      <c r="AQ15" s="23">
        <f t="shared" si="9"/>
        <v>0</v>
      </c>
      <c r="AR15" s="22">
        <v>0</v>
      </c>
      <c r="AS15" s="22"/>
      <c r="AT15" s="20">
        <f t="shared" si="10"/>
        <v>2708282870059</v>
      </c>
      <c r="AU15" s="23">
        <f t="shared" si="10"/>
        <v>2708282870059</v>
      </c>
      <c r="AV15" s="22">
        <v>2708282870059</v>
      </c>
    </row>
    <row r="16" spans="1:48" x14ac:dyDescent="0.25">
      <c r="A16" s="17">
        <v>12</v>
      </c>
      <c r="B16" s="48" t="s">
        <v>140</v>
      </c>
      <c r="C16" s="49" t="s">
        <v>11</v>
      </c>
      <c r="D16" s="18" t="s">
        <v>29</v>
      </c>
      <c r="E16" s="19">
        <f t="shared" si="0"/>
        <v>3812278221542.1899</v>
      </c>
      <c r="F16" s="20">
        <f t="shared" si="1"/>
        <v>354745158950.09003</v>
      </c>
      <c r="G16" s="21">
        <v>240624765040</v>
      </c>
      <c r="H16" s="22"/>
      <c r="I16" s="22">
        <v>20679995698.029999</v>
      </c>
      <c r="J16" s="22">
        <v>6552366802.0699997</v>
      </c>
      <c r="K16" s="22"/>
      <c r="L16" s="22"/>
      <c r="M16" s="22">
        <v>86888031409.990005</v>
      </c>
      <c r="N16" s="22"/>
      <c r="O16" s="22"/>
      <c r="P16" s="20">
        <f t="shared" si="2"/>
        <v>47371776103.110001</v>
      </c>
      <c r="Q16" s="22">
        <v>1344960000</v>
      </c>
      <c r="R16" s="22">
        <v>46026816103.110001</v>
      </c>
      <c r="S16" s="20">
        <f t="shared" si="3"/>
        <v>3305929402009.6099</v>
      </c>
      <c r="T16" s="22">
        <v>733981689734.07996</v>
      </c>
      <c r="U16" s="22">
        <v>476868195905.21002</v>
      </c>
      <c r="V16" s="22">
        <v>1155561727597.3999</v>
      </c>
      <c r="W16" s="22">
        <v>1598199158680.3999</v>
      </c>
      <c r="X16" s="22">
        <v>79656894479.199997</v>
      </c>
      <c r="Y16" s="22"/>
      <c r="Z16" s="22">
        <v>-738338264386.68005</v>
      </c>
      <c r="AA16" s="20">
        <f t="shared" si="4"/>
        <v>60000000000</v>
      </c>
      <c r="AB16" s="22">
        <v>60000000000</v>
      </c>
      <c r="AC16" s="20">
        <f t="shared" si="5"/>
        <v>44231884479.380005</v>
      </c>
      <c r="AD16" s="22">
        <v>0</v>
      </c>
      <c r="AE16" s="22"/>
      <c r="AF16" s="22">
        <v>17151538725</v>
      </c>
      <c r="AG16" s="22">
        <v>27080345754.380001</v>
      </c>
      <c r="AH16" s="19">
        <f t="shared" si="6"/>
        <v>3812278221542.1899</v>
      </c>
      <c r="AI16" s="20">
        <f t="shared" si="7"/>
        <v>106417574765</v>
      </c>
      <c r="AJ16" s="23">
        <f t="shared" si="8"/>
        <v>106417574765</v>
      </c>
      <c r="AK16" s="22"/>
      <c r="AL16" s="22"/>
      <c r="AM16" s="22">
        <v>0</v>
      </c>
      <c r="AN16" s="22"/>
      <c r="AO16" s="22"/>
      <c r="AP16" s="22">
        <v>106417574765</v>
      </c>
      <c r="AQ16" s="23">
        <f t="shared" si="9"/>
        <v>0</v>
      </c>
      <c r="AR16" s="22">
        <v>0</v>
      </c>
      <c r="AS16" s="22"/>
      <c r="AT16" s="20">
        <f t="shared" si="10"/>
        <v>3705860646777.1899</v>
      </c>
      <c r="AU16" s="23">
        <f t="shared" si="10"/>
        <v>3705860646777.1899</v>
      </c>
      <c r="AV16" s="22">
        <v>3705860646777.1899</v>
      </c>
    </row>
    <row r="17" spans="1:48" x14ac:dyDescent="0.25">
      <c r="A17" s="50">
        <v>13</v>
      </c>
      <c r="B17" s="48" t="s">
        <v>141</v>
      </c>
      <c r="C17" s="49" t="s">
        <v>12</v>
      </c>
      <c r="D17" s="18" t="s">
        <v>29</v>
      </c>
      <c r="E17" s="19">
        <f t="shared" si="0"/>
        <v>1971230968666.9399</v>
      </c>
      <c r="F17" s="20">
        <f t="shared" si="1"/>
        <v>118968281095.94</v>
      </c>
      <c r="G17" s="21">
        <v>13915454247</v>
      </c>
      <c r="H17" s="22"/>
      <c r="I17" s="22">
        <v>30554630603.75</v>
      </c>
      <c r="J17" s="22">
        <v>9608171520.1900005</v>
      </c>
      <c r="K17" s="22"/>
      <c r="L17" s="22"/>
      <c r="M17" s="22">
        <v>64890024725</v>
      </c>
      <c r="N17" s="22"/>
      <c r="O17" s="22"/>
      <c r="P17" s="20">
        <f t="shared" si="2"/>
        <v>29669178930</v>
      </c>
      <c r="Q17" s="22">
        <v>0</v>
      </c>
      <c r="R17" s="22">
        <v>29669178930</v>
      </c>
      <c r="S17" s="20">
        <f t="shared" si="3"/>
        <v>1814579051568</v>
      </c>
      <c r="T17" s="22">
        <v>206598839035</v>
      </c>
      <c r="U17" s="22">
        <v>505729668529</v>
      </c>
      <c r="V17" s="22">
        <v>752759543090</v>
      </c>
      <c r="W17" s="22">
        <v>898685854257</v>
      </c>
      <c r="X17" s="22">
        <v>87302126314</v>
      </c>
      <c r="Y17" s="22">
        <v>13571710300</v>
      </c>
      <c r="Z17" s="22">
        <v>-650068689957</v>
      </c>
      <c r="AA17" s="20">
        <f t="shared" si="4"/>
        <v>0</v>
      </c>
      <c r="AB17" s="22"/>
      <c r="AC17" s="20">
        <f t="shared" si="5"/>
        <v>8014457073</v>
      </c>
      <c r="AD17" s="22">
        <v>3013355677</v>
      </c>
      <c r="AE17" s="22">
        <v>4885440732</v>
      </c>
      <c r="AF17" s="22"/>
      <c r="AG17" s="22">
        <v>115660664</v>
      </c>
      <c r="AH17" s="19">
        <f t="shared" si="6"/>
        <v>1971230968666.9399</v>
      </c>
      <c r="AI17" s="20">
        <f t="shared" si="7"/>
        <v>103192671703.68001</v>
      </c>
      <c r="AJ17" s="23">
        <f t="shared" si="8"/>
        <v>101749916030.27</v>
      </c>
      <c r="AK17" s="22">
        <v>14938943</v>
      </c>
      <c r="AL17" s="22"/>
      <c r="AM17" s="22">
        <v>0</v>
      </c>
      <c r="AN17" s="22"/>
      <c r="AO17" s="22"/>
      <c r="AP17" s="22">
        <v>101734977087.27</v>
      </c>
      <c r="AQ17" s="23">
        <f t="shared" si="9"/>
        <v>1442755673.4099998</v>
      </c>
      <c r="AR17" s="22">
        <v>1442755673.4099998</v>
      </c>
      <c r="AS17" s="22"/>
      <c r="AT17" s="20">
        <f t="shared" si="10"/>
        <v>1868038296963.26</v>
      </c>
      <c r="AU17" s="23">
        <f t="shared" si="10"/>
        <v>1868038296963.26</v>
      </c>
      <c r="AV17" s="22">
        <v>1868038296963.26</v>
      </c>
    </row>
    <row r="18" spans="1:48" x14ac:dyDescent="0.25">
      <c r="A18" s="17">
        <v>14</v>
      </c>
      <c r="B18" s="48" t="s">
        <v>142</v>
      </c>
      <c r="C18" s="49" t="s">
        <v>13</v>
      </c>
      <c r="D18" s="18" t="s">
        <v>28</v>
      </c>
      <c r="E18" s="19">
        <f t="shared" si="0"/>
        <v>4508786067281.6201</v>
      </c>
      <c r="F18" s="20">
        <f t="shared" si="1"/>
        <v>447904639585.94</v>
      </c>
      <c r="G18" s="21">
        <v>342138004175.20001</v>
      </c>
      <c r="H18" s="22"/>
      <c r="I18" s="22">
        <v>42366834913.940002</v>
      </c>
      <c r="J18" s="22">
        <v>50561189938.599998</v>
      </c>
      <c r="K18" s="22"/>
      <c r="L18" s="22"/>
      <c r="M18" s="22">
        <v>12838610558.200001</v>
      </c>
      <c r="N18" s="22"/>
      <c r="O18" s="22"/>
      <c r="P18" s="20">
        <f t="shared" si="2"/>
        <v>122943869055.35001</v>
      </c>
      <c r="Q18" s="22">
        <v>759704812.5</v>
      </c>
      <c r="R18" s="22">
        <v>122184164242.85001</v>
      </c>
      <c r="S18" s="20">
        <f t="shared" si="3"/>
        <v>3824802318035.5898</v>
      </c>
      <c r="T18" s="22">
        <v>1440453174908</v>
      </c>
      <c r="U18" s="22">
        <v>531395685001.5</v>
      </c>
      <c r="V18" s="22">
        <v>1116857994365</v>
      </c>
      <c r="W18" s="22">
        <v>1270431378575</v>
      </c>
      <c r="X18" s="22">
        <v>75067330368</v>
      </c>
      <c r="Y18" s="22">
        <v>17923411412</v>
      </c>
      <c r="Z18" s="22">
        <v>-627326656593.91003</v>
      </c>
      <c r="AA18" s="20">
        <f t="shared" si="4"/>
        <v>0</v>
      </c>
      <c r="AB18" s="22"/>
      <c r="AC18" s="20">
        <f t="shared" si="5"/>
        <v>113135240604.74001</v>
      </c>
      <c r="AD18" s="22">
        <v>21309560497.740002</v>
      </c>
      <c r="AE18" s="22">
        <v>34495480000</v>
      </c>
      <c r="AF18" s="22">
        <v>23108536150</v>
      </c>
      <c r="AG18" s="22">
        <v>34221663957</v>
      </c>
      <c r="AH18" s="19">
        <f t="shared" si="6"/>
        <v>4508786067281.6201</v>
      </c>
      <c r="AI18" s="20">
        <f t="shared" si="7"/>
        <v>5321035514.2200003</v>
      </c>
      <c r="AJ18" s="23">
        <f t="shared" si="8"/>
        <v>5321035514.2200003</v>
      </c>
      <c r="AK18" s="22">
        <v>20048110</v>
      </c>
      <c r="AL18" s="22"/>
      <c r="AM18" s="22">
        <v>0</v>
      </c>
      <c r="AN18" s="22"/>
      <c r="AO18" s="22"/>
      <c r="AP18" s="22">
        <v>5300987404.2200003</v>
      </c>
      <c r="AQ18" s="23">
        <f t="shared" si="9"/>
        <v>0</v>
      </c>
      <c r="AR18" s="22">
        <v>0</v>
      </c>
      <c r="AS18" s="22"/>
      <c r="AT18" s="20">
        <f t="shared" si="10"/>
        <v>4503465031767.4004</v>
      </c>
      <c r="AU18" s="23">
        <f t="shared" si="10"/>
        <v>4503465031767.4004</v>
      </c>
      <c r="AV18" s="22">
        <v>4503465031767.4004</v>
      </c>
    </row>
    <row r="19" spans="1:48" x14ac:dyDescent="0.25">
      <c r="A19" s="50">
        <v>15</v>
      </c>
      <c r="B19" s="48" t="s">
        <v>143</v>
      </c>
      <c r="C19" s="49" t="s">
        <v>14</v>
      </c>
      <c r="D19" s="18" t="s">
        <v>29</v>
      </c>
      <c r="E19" s="19">
        <f t="shared" si="0"/>
        <v>3407066304622.4399</v>
      </c>
      <c r="F19" s="20">
        <f t="shared" si="1"/>
        <v>431766250985.11005</v>
      </c>
      <c r="G19" s="21">
        <v>277703623209.66003</v>
      </c>
      <c r="H19" s="22"/>
      <c r="I19" s="22">
        <v>25022534673.25</v>
      </c>
      <c r="J19" s="22">
        <v>17704316605.5</v>
      </c>
      <c r="K19" s="22"/>
      <c r="L19" s="22"/>
      <c r="M19" s="22">
        <v>111335776496.7</v>
      </c>
      <c r="N19" s="22"/>
      <c r="O19" s="22"/>
      <c r="P19" s="20">
        <f t="shared" si="2"/>
        <v>117007488165.24001</v>
      </c>
      <c r="Q19" s="22">
        <v>456192565</v>
      </c>
      <c r="R19" s="22">
        <v>116551295600.24001</v>
      </c>
      <c r="S19" s="20">
        <f t="shared" si="3"/>
        <v>2760734664065.9697</v>
      </c>
      <c r="T19" s="22">
        <v>449369933547</v>
      </c>
      <c r="U19" s="22">
        <v>838892138771.84998</v>
      </c>
      <c r="V19" s="22">
        <v>1278114541038.47</v>
      </c>
      <c r="W19" s="22">
        <v>1737002283635.0901</v>
      </c>
      <c r="X19" s="22">
        <v>109225849465.13</v>
      </c>
      <c r="Y19" s="22">
        <v>30505034217.349998</v>
      </c>
      <c r="Z19" s="22">
        <v>-1682375116608.9199</v>
      </c>
      <c r="AA19" s="20">
        <f t="shared" si="4"/>
        <v>16708491442</v>
      </c>
      <c r="AB19" s="22">
        <v>16708491442</v>
      </c>
      <c r="AC19" s="20">
        <f t="shared" si="5"/>
        <v>80849409964.119995</v>
      </c>
      <c r="AD19" s="22">
        <v>873508000</v>
      </c>
      <c r="AE19" s="22">
        <v>22274239107</v>
      </c>
      <c r="AF19" s="22">
        <v>11917507218.16</v>
      </c>
      <c r="AG19" s="22">
        <v>45784155638.959999</v>
      </c>
      <c r="AH19" s="19">
        <f t="shared" si="6"/>
        <v>3407066304622.4399</v>
      </c>
      <c r="AI19" s="20">
        <f t="shared" si="7"/>
        <v>49982752028.330002</v>
      </c>
      <c r="AJ19" s="23">
        <f t="shared" si="8"/>
        <v>49982752028.330002</v>
      </c>
      <c r="AK19" s="22">
        <v>23282045</v>
      </c>
      <c r="AL19" s="22"/>
      <c r="AM19" s="22">
        <v>0</v>
      </c>
      <c r="AN19" s="22"/>
      <c r="AO19" s="22"/>
      <c r="AP19" s="22">
        <v>49959469983.330002</v>
      </c>
      <c r="AQ19" s="23">
        <f t="shared" si="9"/>
        <v>0</v>
      </c>
      <c r="AR19" s="22">
        <v>0</v>
      </c>
      <c r="AS19" s="22"/>
      <c r="AT19" s="20">
        <f t="shared" si="10"/>
        <v>3357083552594.1099</v>
      </c>
      <c r="AU19" s="23">
        <f t="shared" si="10"/>
        <v>3357083552594.1099</v>
      </c>
      <c r="AV19" s="22">
        <v>3357083552594.1099</v>
      </c>
    </row>
    <row r="20" spans="1:48" x14ac:dyDescent="0.25">
      <c r="A20" s="17">
        <v>16</v>
      </c>
      <c r="B20" s="48" t="s">
        <v>144</v>
      </c>
      <c r="C20" s="49" t="s">
        <v>15</v>
      </c>
      <c r="D20" s="18" t="s">
        <v>29</v>
      </c>
      <c r="E20" s="19">
        <f t="shared" si="0"/>
        <v>2228850997710.4097</v>
      </c>
      <c r="F20" s="20">
        <f t="shared" si="1"/>
        <v>205518272139.87</v>
      </c>
      <c r="G20" s="21">
        <v>156171960312.45999</v>
      </c>
      <c r="H20" s="22"/>
      <c r="I20" s="22">
        <v>12343136669.85</v>
      </c>
      <c r="J20" s="22">
        <v>16820268522.59</v>
      </c>
      <c r="K20" s="22"/>
      <c r="L20" s="22"/>
      <c r="M20" s="22">
        <v>20182906634.970001</v>
      </c>
      <c r="N20" s="22"/>
      <c r="O20" s="22"/>
      <c r="P20" s="20">
        <f t="shared" si="2"/>
        <v>45266897006.679993</v>
      </c>
      <c r="Q20" s="22">
        <v>1374219041</v>
      </c>
      <c r="R20" s="22">
        <v>43892677965.679993</v>
      </c>
      <c r="S20" s="20">
        <f t="shared" si="3"/>
        <v>1948821707094.0698</v>
      </c>
      <c r="T20" s="22">
        <v>348203073915.34998</v>
      </c>
      <c r="U20" s="22">
        <v>521867694513.52002</v>
      </c>
      <c r="V20" s="22">
        <v>766553250269.15002</v>
      </c>
      <c r="W20" s="22">
        <v>1707969916902.3201</v>
      </c>
      <c r="X20" s="22">
        <v>70786190166.419998</v>
      </c>
      <c r="Y20" s="22">
        <v>16497937850</v>
      </c>
      <c r="Z20" s="22">
        <v>-1483056356522.6899</v>
      </c>
      <c r="AA20" s="20">
        <f t="shared" si="4"/>
        <v>0</v>
      </c>
      <c r="AB20" s="22"/>
      <c r="AC20" s="20">
        <f t="shared" si="5"/>
        <v>29244121469.790001</v>
      </c>
      <c r="AD20" s="22">
        <v>103537012</v>
      </c>
      <c r="AE20" s="22"/>
      <c r="AF20" s="22">
        <v>2141934832</v>
      </c>
      <c r="AG20" s="22">
        <v>26998649625.790001</v>
      </c>
      <c r="AH20" s="19">
        <f t="shared" si="6"/>
        <v>2228850997710.4102</v>
      </c>
      <c r="AI20" s="20">
        <f t="shared" si="7"/>
        <v>85081992639.409988</v>
      </c>
      <c r="AJ20" s="23">
        <f t="shared" si="8"/>
        <v>85081992639.409988</v>
      </c>
      <c r="AK20" s="22"/>
      <c r="AL20" s="22">
        <v>770425178</v>
      </c>
      <c r="AM20" s="22">
        <v>3391286971.4000001</v>
      </c>
      <c r="AN20" s="22"/>
      <c r="AO20" s="22"/>
      <c r="AP20" s="22">
        <v>80920280490.009995</v>
      </c>
      <c r="AQ20" s="23">
        <f t="shared" si="9"/>
        <v>0</v>
      </c>
      <c r="AR20" s="22">
        <v>0</v>
      </c>
      <c r="AS20" s="22"/>
      <c r="AT20" s="20">
        <f t="shared" si="10"/>
        <v>2143769005071</v>
      </c>
      <c r="AU20" s="23">
        <f t="shared" si="10"/>
        <v>2143769005071</v>
      </c>
      <c r="AV20" s="22">
        <v>2143769005071</v>
      </c>
    </row>
    <row r="21" spans="1:48" x14ac:dyDescent="0.25">
      <c r="A21" s="50">
        <v>17</v>
      </c>
      <c r="B21" s="48" t="s">
        <v>145</v>
      </c>
      <c r="C21" s="49" t="s">
        <v>16</v>
      </c>
      <c r="D21" s="18" t="s">
        <v>29</v>
      </c>
      <c r="E21" s="19">
        <f t="shared" si="0"/>
        <v>3970224481595.0098</v>
      </c>
      <c r="F21" s="20">
        <f t="shared" si="1"/>
        <v>351680366944</v>
      </c>
      <c r="G21" s="21">
        <v>330185862103</v>
      </c>
      <c r="H21" s="22"/>
      <c r="I21" s="22">
        <v>7078627820</v>
      </c>
      <c r="J21" s="22">
        <v>-27298114</v>
      </c>
      <c r="K21" s="22"/>
      <c r="L21" s="22"/>
      <c r="M21" s="22">
        <v>14443175135</v>
      </c>
      <c r="N21" s="22"/>
      <c r="O21" s="22"/>
      <c r="P21" s="20">
        <f t="shared" si="2"/>
        <v>124405882010.71001</v>
      </c>
      <c r="Q21" s="22">
        <v>1545718993.25</v>
      </c>
      <c r="R21" s="22">
        <v>122860163017.46001</v>
      </c>
      <c r="S21" s="20">
        <f t="shared" si="3"/>
        <v>2842560607191.0195</v>
      </c>
      <c r="T21" s="22">
        <v>484542733717.90002</v>
      </c>
      <c r="U21" s="22">
        <v>577739297118.39001</v>
      </c>
      <c r="V21" s="22">
        <v>973408620318.93994</v>
      </c>
      <c r="W21" s="22">
        <v>1308251301242</v>
      </c>
      <c r="X21" s="22">
        <v>97706094272.509995</v>
      </c>
      <c r="Y21" s="22">
        <v>182038823702</v>
      </c>
      <c r="Z21" s="22">
        <v>-781126263180.71997</v>
      </c>
      <c r="AA21" s="20">
        <f t="shared" si="4"/>
        <v>0</v>
      </c>
      <c r="AB21" s="22"/>
      <c r="AC21" s="20">
        <f t="shared" si="5"/>
        <v>651577625449.28003</v>
      </c>
      <c r="AD21" s="22">
        <v>160297250</v>
      </c>
      <c r="AE21" s="22"/>
      <c r="AF21" s="22">
        <v>270682952</v>
      </c>
      <c r="AG21" s="22">
        <v>651146645247.28003</v>
      </c>
      <c r="AH21" s="19">
        <f t="shared" si="6"/>
        <v>3970224481595.0098</v>
      </c>
      <c r="AI21" s="20">
        <f t="shared" si="7"/>
        <v>18514627983.98</v>
      </c>
      <c r="AJ21" s="23">
        <f t="shared" si="8"/>
        <v>18514627983.98</v>
      </c>
      <c r="AK21" s="22"/>
      <c r="AL21" s="22"/>
      <c r="AM21" s="22">
        <v>0</v>
      </c>
      <c r="AN21" s="22"/>
      <c r="AO21" s="22"/>
      <c r="AP21" s="22">
        <v>18514627983.98</v>
      </c>
      <c r="AQ21" s="23">
        <f t="shared" si="9"/>
        <v>0</v>
      </c>
      <c r="AR21" s="22">
        <v>0</v>
      </c>
      <c r="AS21" s="22"/>
      <c r="AT21" s="20">
        <f t="shared" si="10"/>
        <v>3951709853611.0298</v>
      </c>
      <c r="AU21" s="23">
        <f t="shared" si="10"/>
        <v>3951709853611.0298</v>
      </c>
      <c r="AV21" s="22">
        <v>3951709853611.0298</v>
      </c>
    </row>
    <row r="22" spans="1:48" x14ac:dyDescent="0.25">
      <c r="A22" s="17">
        <v>18</v>
      </c>
      <c r="B22" s="48" t="s">
        <v>146</v>
      </c>
      <c r="C22" s="49" t="s">
        <v>17</v>
      </c>
      <c r="D22" s="18" t="s">
        <v>29</v>
      </c>
      <c r="E22" s="19">
        <f t="shared" si="0"/>
        <v>23258884033015.371</v>
      </c>
      <c r="F22" s="20">
        <f t="shared" si="1"/>
        <v>1545669707047.8999</v>
      </c>
      <c r="G22" s="21">
        <v>998534239224</v>
      </c>
      <c r="H22" s="22"/>
      <c r="I22" s="22">
        <v>417043110220.94</v>
      </c>
      <c r="J22" s="22">
        <v>72943108240.75</v>
      </c>
      <c r="K22" s="22"/>
      <c r="L22" s="22"/>
      <c r="M22" s="22">
        <v>57149249362.209999</v>
      </c>
      <c r="N22" s="22"/>
      <c r="O22" s="22"/>
      <c r="P22" s="20">
        <f t="shared" si="2"/>
        <v>931457676907</v>
      </c>
      <c r="Q22" s="22">
        <v>395805587</v>
      </c>
      <c r="R22" s="22">
        <v>931061871320</v>
      </c>
      <c r="S22" s="20">
        <f t="shared" si="3"/>
        <v>20526614135730.094</v>
      </c>
      <c r="T22" s="22">
        <v>15661333732283</v>
      </c>
      <c r="U22" s="22">
        <v>1472206763902.8999</v>
      </c>
      <c r="V22" s="22">
        <v>2742615260617.7202</v>
      </c>
      <c r="W22" s="22">
        <v>2911915597126.8901</v>
      </c>
      <c r="X22" s="22">
        <v>89367155826</v>
      </c>
      <c r="Y22" s="22">
        <v>403432411194</v>
      </c>
      <c r="Z22" s="22">
        <v>-2754256785220.4199</v>
      </c>
      <c r="AA22" s="20">
        <f t="shared" si="4"/>
        <v>0</v>
      </c>
      <c r="AB22" s="22"/>
      <c r="AC22" s="20">
        <f t="shared" si="5"/>
        <v>255142513330.38</v>
      </c>
      <c r="AD22" s="22">
        <v>512764428</v>
      </c>
      <c r="AE22" s="22">
        <v>211827200000</v>
      </c>
      <c r="AF22" s="22">
        <v>21278293089</v>
      </c>
      <c r="AG22" s="22">
        <v>21524255813.380001</v>
      </c>
      <c r="AH22" s="19">
        <f t="shared" si="6"/>
        <v>23258884033015.328</v>
      </c>
      <c r="AI22" s="20">
        <f t="shared" si="7"/>
        <v>109207066182.33</v>
      </c>
      <c r="AJ22" s="23">
        <f t="shared" si="8"/>
        <v>109207066182.33</v>
      </c>
      <c r="AK22" s="22">
        <v>6322250</v>
      </c>
      <c r="AL22" s="22"/>
      <c r="AM22" s="22">
        <v>0</v>
      </c>
      <c r="AN22" s="22"/>
      <c r="AO22" s="22"/>
      <c r="AP22" s="22">
        <v>109200743932.33</v>
      </c>
      <c r="AQ22" s="23">
        <f t="shared" si="9"/>
        <v>0</v>
      </c>
      <c r="AR22" s="22">
        <v>0</v>
      </c>
      <c r="AS22" s="22"/>
      <c r="AT22" s="20">
        <f t="shared" si="10"/>
        <v>23149676966833</v>
      </c>
      <c r="AU22" s="23">
        <f t="shared" si="10"/>
        <v>23149676966833</v>
      </c>
      <c r="AV22" s="22">
        <v>23149676966833</v>
      </c>
    </row>
    <row r="23" spans="1:48" x14ac:dyDescent="0.25">
      <c r="A23" s="50">
        <v>19</v>
      </c>
      <c r="B23" s="48" t="s">
        <v>147</v>
      </c>
      <c r="C23" s="49" t="s">
        <v>18</v>
      </c>
      <c r="D23" s="18" t="s">
        <v>28</v>
      </c>
      <c r="E23" s="19">
        <f t="shared" si="0"/>
        <v>8497526233635.8018</v>
      </c>
      <c r="F23" s="20">
        <f t="shared" si="1"/>
        <v>1165004313514.51</v>
      </c>
      <c r="G23" s="21">
        <v>789498108134.40002</v>
      </c>
      <c r="H23" s="22"/>
      <c r="I23" s="22">
        <v>257146838150.41</v>
      </c>
      <c r="J23" s="22">
        <v>87413041757.160004</v>
      </c>
      <c r="K23" s="22"/>
      <c r="L23" s="22"/>
      <c r="M23" s="22">
        <v>30946325472.540001</v>
      </c>
      <c r="N23" s="22"/>
      <c r="O23" s="22"/>
      <c r="P23" s="20">
        <f t="shared" si="2"/>
        <v>214800914213.76999</v>
      </c>
      <c r="Q23" s="22">
        <v>6046630439</v>
      </c>
      <c r="R23" s="22">
        <v>208754283774.76999</v>
      </c>
      <c r="S23" s="20">
        <f t="shared" si="3"/>
        <v>7077524971340.5811</v>
      </c>
      <c r="T23" s="22">
        <v>3142949917238</v>
      </c>
      <c r="U23" s="22">
        <v>938359845738.39001</v>
      </c>
      <c r="V23" s="22">
        <v>2104408928268.6001</v>
      </c>
      <c r="W23" s="22">
        <v>3165660825252.73</v>
      </c>
      <c r="X23" s="22">
        <v>70306569303.399994</v>
      </c>
      <c r="Y23" s="22">
        <v>178844280831</v>
      </c>
      <c r="Z23" s="22">
        <v>-2523005395291.54</v>
      </c>
      <c r="AA23" s="20">
        <f t="shared" si="4"/>
        <v>0</v>
      </c>
      <c r="AB23" s="22"/>
      <c r="AC23" s="20">
        <f t="shared" si="5"/>
        <v>40196034566.940002</v>
      </c>
      <c r="AD23" s="22">
        <v>416844000</v>
      </c>
      <c r="AE23" s="22"/>
      <c r="AF23" s="22">
        <v>13067954547</v>
      </c>
      <c r="AG23" s="22">
        <v>26711236019.939999</v>
      </c>
      <c r="AH23" s="19">
        <f t="shared" si="6"/>
        <v>8497526233635.7998</v>
      </c>
      <c r="AI23" s="20">
        <f t="shared" si="7"/>
        <v>75653813104.839996</v>
      </c>
      <c r="AJ23" s="23">
        <f t="shared" si="8"/>
        <v>74949860546.639999</v>
      </c>
      <c r="AK23" s="22"/>
      <c r="AL23" s="22">
        <v>84010143.510000005</v>
      </c>
      <c r="AM23" s="22">
        <v>312369878.80000001</v>
      </c>
      <c r="AN23" s="22"/>
      <c r="AO23" s="22"/>
      <c r="AP23" s="22">
        <v>74553480524.330002</v>
      </c>
      <c r="AQ23" s="23">
        <f t="shared" si="9"/>
        <v>703952558.20000005</v>
      </c>
      <c r="AR23" s="22">
        <v>0</v>
      </c>
      <c r="AS23" s="22">
        <v>703952558.20000005</v>
      </c>
      <c r="AT23" s="20">
        <f t="shared" si="10"/>
        <v>8421872420530.96</v>
      </c>
      <c r="AU23" s="23">
        <f t="shared" si="10"/>
        <v>8421872420530.96</v>
      </c>
      <c r="AV23" s="22">
        <v>8421872420530.96</v>
      </c>
    </row>
    <row r="24" spans="1:48" x14ac:dyDescent="0.25">
      <c r="A24" s="17">
        <v>20</v>
      </c>
      <c r="B24" s="48" t="s">
        <v>148</v>
      </c>
      <c r="C24" s="49" t="s">
        <v>19</v>
      </c>
      <c r="D24" s="18" t="s">
        <v>29</v>
      </c>
      <c r="E24" s="19">
        <f t="shared" si="0"/>
        <v>6570436063068.0996</v>
      </c>
      <c r="F24" s="20">
        <f t="shared" si="1"/>
        <v>801223390677.26001</v>
      </c>
      <c r="G24" s="21">
        <v>343863300573.94</v>
      </c>
      <c r="H24" s="22"/>
      <c r="I24" s="22">
        <v>0</v>
      </c>
      <c r="J24" s="22">
        <v>430885003527.53998</v>
      </c>
      <c r="K24" s="22"/>
      <c r="L24" s="22"/>
      <c r="M24" s="22">
        <v>26475086575.779999</v>
      </c>
      <c r="N24" s="22"/>
      <c r="O24" s="22"/>
      <c r="P24" s="20">
        <f t="shared" si="2"/>
        <v>280314970611.65997</v>
      </c>
      <c r="Q24" s="22">
        <v>-134498928842.7</v>
      </c>
      <c r="R24" s="22">
        <v>414813899454.35999</v>
      </c>
      <c r="S24" s="20">
        <f t="shared" si="3"/>
        <v>5214369492155.1797</v>
      </c>
      <c r="T24" s="22">
        <v>3798390467269.0801</v>
      </c>
      <c r="U24" s="22">
        <v>373807735084.14001</v>
      </c>
      <c r="V24" s="22">
        <v>690549117289.80005</v>
      </c>
      <c r="W24" s="22">
        <v>1239288612327.6599</v>
      </c>
      <c r="X24" s="22">
        <v>19566866045.810001</v>
      </c>
      <c r="Y24" s="22">
        <v>20144534718</v>
      </c>
      <c r="Z24" s="22">
        <v>-927377840579.31006</v>
      </c>
      <c r="AA24" s="20">
        <f t="shared" si="4"/>
        <v>0</v>
      </c>
      <c r="AB24" s="22"/>
      <c r="AC24" s="20">
        <f t="shared" si="5"/>
        <v>274528209624</v>
      </c>
      <c r="AD24" s="22">
        <v>1835834279</v>
      </c>
      <c r="AE24" s="22">
        <v>127572732768</v>
      </c>
      <c r="AF24" s="22">
        <v>11092553493</v>
      </c>
      <c r="AG24" s="22">
        <v>134027089084</v>
      </c>
      <c r="AH24" s="19">
        <f t="shared" si="6"/>
        <v>6570436063068.0996</v>
      </c>
      <c r="AI24" s="20">
        <f t="shared" si="7"/>
        <v>106738747188</v>
      </c>
      <c r="AJ24" s="23">
        <f t="shared" si="8"/>
        <v>17440956629</v>
      </c>
      <c r="AK24" s="22">
        <v>1575717459</v>
      </c>
      <c r="AL24" s="22"/>
      <c r="AM24" s="22">
        <v>0</v>
      </c>
      <c r="AN24" s="22"/>
      <c r="AO24" s="22"/>
      <c r="AP24" s="22">
        <v>15865239170</v>
      </c>
      <c r="AQ24" s="23">
        <f t="shared" si="9"/>
        <v>89297790559</v>
      </c>
      <c r="AR24" s="22">
        <v>89297790559</v>
      </c>
      <c r="AS24" s="22"/>
      <c r="AT24" s="20">
        <f t="shared" si="10"/>
        <v>6463697315880.0996</v>
      </c>
      <c r="AU24" s="23">
        <f t="shared" si="10"/>
        <v>6463697315880.0996</v>
      </c>
      <c r="AV24" s="22">
        <v>6463697315880.0996</v>
      </c>
    </row>
    <row r="25" spans="1:48" x14ac:dyDescent="0.25">
      <c r="A25" s="50">
        <v>21</v>
      </c>
      <c r="B25" s="48" t="s">
        <v>149</v>
      </c>
      <c r="C25" s="49" t="s">
        <v>20</v>
      </c>
      <c r="D25" s="18" t="s">
        <v>28</v>
      </c>
      <c r="E25" s="19">
        <f t="shared" si="0"/>
        <v>3565733758787.3398</v>
      </c>
      <c r="F25" s="20">
        <f t="shared" si="1"/>
        <v>334020328701.21997</v>
      </c>
      <c r="G25" s="21">
        <v>191973928765</v>
      </c>
      <c r="H25" s="22"/>
      <c r="I25" s="22">
        <v>68573455487</v>
      </c>
      <c r="J25" s="22">
        <v>57141397376</v>
      </c>
      <c r="K25" s="22"/>
      <c r="L25" s="22"/>
      <c r="M25" s="22">
        <v>16331547073.219999</v>
      </c>
      <c r="N25" s="22"/>
      <c r="O25" s="22"/>
      <c r="P25" s="20">
        <f t="shared" si="2"/>
        <v>23294395689.57</v>
      </c>
      <c r="Q25" s="22">
        <v>-48818531372.43</v>
      </c>
      <c r="R25" s="22">
        <v>72112927062</v>
      </c>
      <c r="S25" s="20">
        <f t="shared" si="3"/>
        <v>3111604684640.5498</v>
      </c>
      <c r="T25" s="22">
        <v>1958849433597</v>
      </c>
      <c r="U25" s="22">
        <v>465217114071.46002</v>
      </c>
      <c r="V25" s="22">
        <v>698790047884</v>
      </c>
      <c r="W25" s="22">
        <v>656348342874.68994</v>
      </c>
      <c r="X25" s="22">
        <v>23720974119.27</v>
      </c>
      <c r="Y25" s="22">
        <v>16733089452</v>
      </c>
      <c r="Z25" s="22">
        <v>-708054317357.87</v>
      </c>
      <c r="AA25" s="20">
        <f t="shared" si="4"/>
        <v>0</v>
      </c>
      <c r="AB25" s="22"/>
      <c r="AC25" s="20">
        <f t="shared" si="5"/>
        <v>96814349756</v>
      </c>
      <c r="AD25" s="22">
        <v>0</v>
      </c>
      <c r="AE25" s="22">
        <v>17354498500</v>
      </c>
      <c r="AF25" s="22">
        <v>24491053003</v>
      </c>
      <c r="AG25" s="22">
        <v>54968798253</v>
      </c>
      <c r="AH25" s="19">
        <f t="shared" si="6"/>
        <v>3565733758787.3403</v>
      </c>
      <c r="AI25" s="20">
        <f t="shared" si="7"/>
        <v>34701427749.489998</v>
      </c>
      <c r="AJ25" s="23">
        <f t="shared" si="8"/>
        <v>32237126750</v>
      </c>
      <c r="AK25" s="22">
        <v>544150</v>
      </c>
      <c r="AL25" s="22"/>
      <c r="AM25" s="22">
        <v>230810100</v>
      </c>
      <c r="AN25" s="22"/>
      <c r="AO25" s="22"/>
      <c r="AP25" s="22">
        <v>32005772500</v>
      </c>
      <c r="AQ25" s="23">
        <f t="shared" si="9"/>
        <v>2464300999.4899998</v>
      </c>
      <c r="AR25" s="22">
        <v>2464300999.4899998</v>
      </c>
      <c r="AS25" s="22"/>
      <c r="AT25" s="20">
        <f t="shared" si="10"/>
        <v>3531032331037.8501</v>
      </c>
      <c r="AU25" s="23">
        <f t="shared" si="10"/>
        <v>3531032331037.8501</v>
      </c>
      <c r="AV25" s="22">
        <v>3531032331037.8501</v>
      </c>
    </row>
    <row r="26" spans="1:48" x14ac:dyDescent="0.25">
      <c r="A26" s="17">
        <v>22</v>
      </c>
      <c r="B26" s="48" t="s">
        <v>150</v>
      </c>
      <c r="C26" s="49" t="s">
        <v>21</v>
      </c>
      <c r="D26" s="18" t="s">
        <v>28</v>
      </c>
      <c r="E26" s="19">
        <f t="shared" si="0"/>
        <v>7311394046453.0605</v>
      </c>
      <c r="F26" s="20">
        <f t="shared" si="1"/>
        <v>1310021619734.7</v>
      </c>
      <c r="G26" s="21">
        <v>1051471813679.48</v>
      </c>
      <c r="H26" s="22"/>
      <c r="I26" s="22">
        <v>348517428213</v>
      </c>
      <c r="J26" s="22">
        <v>-116106182946.17999</v>
      </c>
      <c r="K26" s="22"/>
      <c r="L26" s="22"/>
      <c r="M26" s="22">
        <v>26138560788.400002</v>
      </c>
      <c r="N26" s="22"/>
      <c r="O26" s="22"/>
      <c r="P26" s="20">
        <f t="shared" si="2"/>
        <v>76637967842.350006</v>
      </c>
      <c r="Q26" s="22">
        <v>0</v>
      </c>
      <c r="R26" s="22">
        <v>76637967842.350006</v>
      </c>
      <c r="S26" s="20">
        <f t="shared" si="3"/>
        <v>5786886338009.4004</v>
      </c>
      <c r="T26" s="22">
        <v>3195215563779</v>
      </c>
      <c r="U26" s="22">
        <v>737557079530.95996</v>
      </c>
      <c r="V26" s="22">
        <v>1277959346668</v>
      </c>
      <c r="W26" s="22">
        <v>3036378457751</v>
      </c>
      <c r="X26" s="22">
        <v>74719808245</v>
      </c>
      <c r="Y26" s="22">
        <v>84816610350</v>
      </c>
      <c r="Z26" s="22">
        <v>-2619760528314.5601</v>
      </c>
      <c r="AA26" s="20">
        <f t="shared" si="4"/>
        <v>0</v>
      </c>
      <c r="AB26" s="22"/>
      <c r="AC26" s="20">
        <f t="shared" si="5"/>
        <v>137848120866.60999</v>
      </c>
      <c r="AD26" s="22">
        <v>0</v>
      </c>
      <c r="AE26" s="22">
        <v>112406440000</v>
      </c>
      <c r="AF26" s="22">
        <v>1801211867.2</v>
      </c>
      <c r="AG26" s="22">
        <v>23640468999.41</v>
      </c>
      <c r="AH26" s="19">
        <f t="shared" si="6"/>
        <v>7311394046453.0596</v>
      </c>
      <c r="AI26" s="20">
        <f t="shared" si="7"/>
        <v>82791559890.419998</v>
      </c>
      <c r="AJ26" s="23">
        <f t="shared" si="8"/>
        <v>82791559890.419998</v>
      </c>
      <c r="AK26" s="22"/>
      <c r="AL26" s="22"/>
      <c r="AM26" s="22">
        <v>0</v>
      </c>
      <c r="AN26" s="22"/>
      <c r="AO26" s="22"/>
      <c r="AP26" s="22">
        <v>82791559890.419998</v>
      </c>
      <c r="AQ26" s="23">
        <f t="shared" si="9"/>
        <v>0</v>
      </c>
      <c r="AR26" s="24">
        <v>0</v>
      </c>
      <c r="AS26" s="22"/>
      <c r="AT26" s="20">
        <f t="shared" si="10"/>
        <v>7228602486562.6396</v>
      </c>
      <c r="AU26" s="23">
        <f t="shared" si="10"/>
        <v>7228602486562.6396</v>
      </c>
      <c r="AV26" s="22">
        <v>7228602486562.6396</v>
      </c>
    </row>
    <row r="27" spans="1:48" x14ac:dyDescent="0.25">
      <c r="A27" s="50">
        <v>23</v>
      </c>
      <c r="B27" s="48" t="s">
        <v>151</v>
      </c>
      <c r="C27" s="49" t="s">
        <v>22</v>
      </c>
      <c r="D27" s="18" t="s">
        <v>29</v>
      </c>
      <c r="E27" s="19">
        <f t="shared" si="0"/>
        <v>1412920429808</v>
      </c>
      <c r="F27" s="20">
        <f t="shared" si="1"/>
        <v>162287165757</v>
      </c>
      <c r="G27" s="21">
        <v>114399832838</v>
      </c>
      <c r="H27" s="22">
        <v>8000000000</v>
      </c>
      <c r="I27" s="22">
        <v>14258368166</v>
      </c>
      <c r="J27" s="22">
        <v>8529547474</v>
      </c>
      <c r="K27" s="22"/>
      <c r="L27" s="22"/>
      <c r="M27" s="22">
        <v>17099417279</v>
      </c>
      <c r="N27" s="22"/>
      <c r="O27" s="22"/>
      <c r="P27" s="20">
        <f t="shared" si="2"/>
        <v>31162603722</v>
      </c>
      <c r="Q27" s="22">
        <v>4130000000</v>
      </c>
      <c r="R27" s="22">
        <v>27032603722</v>
      </c>
      <c r="S27" s="20">
        <f t="shared" si="3"/>
        <v>1179106564135</v>
      </c>
      <c r="T27" s="22">
        <v>402889901105</v>
      </c>
      <c r="U27" s="22">
        <v>288060923190</v>
      </c>
      <c r="V27" s="22">
        <v>381077783219</v>
      </c>
      <c r="W27" s="22">
        <v>683391860020</v>
      </c>
      <c r="X27" s="22">
        <v>35577921771</v>
      </c>
      <c r="Y27" s="22">
        <v>55852946955</v>
      </c>
      <c r="Z27" s="22">
        <v>-667744772125</v>
      </c>
      <c r="AA27" s="20">
        <f t="shared" si="4"/>
        <v>0</v>
      </c>
      <c r="AB27" s="22"/>
      <c r="AC27" s="20">
        <f t="shared" si="5"/>
        <v>40364096194</v>
      </c>
      <c r="AD27" s="22">
        <v>948333</v>
      </c>
      <c r="AE27" s="22">
        <v>7646430000</v>
      </c>
      <c r="AF27" s="22">
        <v>8849769967</v>
      </c>
      <c r="AG27" s="22">
        <v>23866947894</v>
      </c>
      <c r="AH27" s="19">
        <f t="shared" si="6"/>
        <v>1412920429808</v>
      </c>
      <c r="AI27" s="20">
        <f t="shared" si="7"/>
        <v>10551156788</v>
      </c>
      <c r="AJ27" s="23">
        <f t="shared" si="8"/>
        <v>10551156788</v>
      </c>
      <c r="AK27" s="22">
        <v>618108000</v>
      </c>
      <c r="AL27" s="22"/>
      <c r="AM27" s="22">
        <v>0</v>
      </c>
      <c r="AN27" s="22"/>
      <c r="AO27" s="22"/>
      <c r="AP27" s="22">
        <v>9933048788</v>
      </c>
      <c r="AQ27" s="23">
        <f t="shared" si="9"/>
        <v>0</v>
      </c>
      <c r="AR27" s="22">
        <v>0</v>
      </c>
      <c r="AS27" s="22"/>
      <c r="AT27" s="20">
        <f t="shared" si="10"/>
        <v>1402369273020</v>
      </c>
      <c r="AU27" s="23">
        <f t="shared" si="10"/>
        <v>1402369273020</v>
      </c>
      <c r="AV27" s="22">
        <v>1402369273020</v>
      </c>
    </row>
    <row r="28" spans="1:48" x14ac:dyDescent="0.25">
      <c r="A28" s="17">
        <v>24</v>
      </c>
      <c r="B28" s="48" t="s">
        <v>152</v>
      </c>
      <c r="C28" s="49" t="s">
        <v>23</v>
      </c>
      <c r="D28" s="18" t="s">
        <v>29</v>
      </c>
      <c r="E28" s="19">
        <f t="shared" si="0"/>
        <v>2879766467961.021</v>
      </c>
      <c r="F28" s="20">
        <f t="shared" si="1"/>
        <v>337450180351.75006</v>
      </c>
      <c r="G28" s="21">
        <v>281475099218.19</v>
      </c>
      <c r="H28" s="22"/>
      <c r="I28" s="22">
        <v>19626848457</v>
      </c>
      <c r="J28" s="22">
        <v>22598904889.150002</v>
      </c>
      <c r="K28" s="22"/>
      <c r="L28" s="22"/>
      <c r="M28" s="22">
        <v>13232527278.82</v>
      </c>
      <c r="N28" s="22"/>
      <c r="O28" s="22">
        <v>516800508.58999997</v>
      </c>
      <c r="P28" s="20">
        <f t="shared" si="2"/>
        <v>66096442348.539993</v>
      </c>
      <c r="Q28" s="22">
        <v>2181320182.3400002</v>
      </c>
      <c r="R28" s="22">
        <v>63915122166.199997</v>
      </c>
      <c r="S28" s="20">
        <f t="shared" si="3"/>
        <v>2395970937700.3809</v>
      </c>
      <c r="T28" s="22">
        <v>1008536874369.24</v>
      </c>
      <c r="U28" s="22">
        <v>452035171120.88</v>
      </c>
      <c r="V28" s="22">
        <v>640488169996.01001</v>
      </c>
      <c r="W28" s="22">
        <v>1547150367883.4399</v>
      </c>
      <c r="X28" s="22">
        <v>75308673232.490005</v>
      </c>
      <c r="Y28" s="22">
        <v>35206240047.470001</v>
      </c>
      <c r="Z28" s="22">
        <v>-1362754558949.1499</v>
      </c>
      <c r="AA28" s="20">
        <f t="shared" si="4"/>
        <v>16874049000</v>
      </c>
      <c r="AB28" s="22">
        <v>16874049000</v>
      </c>
      <c r="AC28" s="20">
        <f t="shared" si="5"/>
        <v>63374858560.349998</v>
      </c>
      <c r="AD28" s="22">
        <v>769005500</v>
      </c>
      <c r="AE28" s="22"/>
      <c r="AF28" s="22">
        <v>30797278079.34</v>
      </c>
      <c r="AG28" s="22">
        <v>31808574981.009998</v>
      </c>
      <c r="AH28" s="19">
        <f t="shared" si="6"/>
        <v>2879766467961.02</v>
      </c>
      <c r="AI28" s="20">
        <f t="shared" si="7"/>
        <v>40109048598.900002</v>
      </c>
      <c r="AJ28" s="23">
        <f t="shared" si="8"/>
        <v>40109048598.900002</v>
      </c>
      <c r="AK28" s="22"/>
      <c r="AL28" s="22"/>
      <c r="AM28" s="22">
        <v>0</v>
      </c>
      <c r="AN28" s="22"/>
      <c r="AO28" s="22"/>
      <c r="AP28" s="22">
        <v>40109048598.900002</v>
      </c>
      <c r="AQ28" s="23">
        <f t="shared" si="9"/>
        <v>0</v>
      </c>
      <c r="AR28" s="22">
        <v>0</v>
      </c>
      <c r="AS28" s="22"/>
      <c r="AT28" s="20">
        <f t="shared" si="10"/>
        <v>2839657419362.1201</v>
      </c>
      <c r="AU28" s="23">
        <f t="shared" si="10"/>
        <v>2839657419362.1201</v>
      </c>
      <c r="AV28" s="22">
        <v>2839657419362.1201</v>
      </c>
    </row>
    <row r="29" spans="1:48" x14ac:dyDescent="0.25">
      <c r="A29" s="50">
        <v>25</v>
      </c>
      <c r="B29" s="48" t="s">
        <v>153</v>
      </c>
      <c r="C29" s="49" t="s">
        <v>24</v>
      </c>
      <c r="D29" s="18" t="s">
        <v>29</v>
      </c>
      <c r="E29" s="19">
        <f t="shared" si="0"/>
        <v>2105547383558.8403</v>
      </c>
      <c r="F29" s="20">
        <f t="shared" si="1"/>
        <v>410793428312.59998</v>
      </c>
      <c r="G29" s="21">
        <v>340475155055.91998</v>
      </c>
      <c r="H29" s="22"/>
      <c r="I29" s="22">
        <v>41285799280.68</v>
      </c>
      <c r="J29" s="22">
        <v>18690521500.369999</v>
      </c>
      <c r="K29" s="22"/>
      <c r="L29" s="22"/>
      <c r="M29" s="22">
        <v>10341952475.629999</v>
      </c>
      <c r="N29" s="22"/>
      <c r="O29" s="22"/>
      <c r="P29" s="20">
        <f t="shared" si="2"/>
        <v>73115440801</v>
      </c>
      <c r="Q29" s="22">
        <v>30241426</v>
      </c>
      <c r="R29" s="22">
        <v>73085199375</v>
      </c>
      <c r="S29" s="20">
        <f t="shared" si="3"/>
        <v>1602857642309.9302</v>
      </c>
      <c r="T29" s="22">
        <v>792840523107</v>
      </c>
      <c r="U29" s="22">
        <v>332499612095.76001</v>
      </c>
      <c r="V29" s="22">
        <v>446287665648</v>
      </c>
      <c r="W29" s="22">
        <v>527091589461</v>
      </c>
      <c r="X29" s="22">
        <v>42308520525.620003</v>
      </c>
      <c r="Y29" s="22">
        <v>4009577159</v>
      </c>
      <c r="Z29" s="22">
        <v>-542179845686.45001</v>
      </c>
      <c r="AA29" s="20">
        <f t="shared" si="4"/>
        <v>0</v>
      </c>
      <c r="AB29" s="22"/>
      <c r="AC29" s="20">
        <f t="shared" si="5"/>
        <v>18780872135.309998</v>
      </c>
      <c r="AD29" s="22">
        <v>0</v>
      </c>
      <c r="AE29" s="22">
        <v>3348345000</v>
      </c>
      <c r="AF29" s="22">
        <v>76001250</v>
      </c>
      <c r="AG29" s="22">
        <v>15356525885.309999</v>
      </c>
      <c r="AH29" s="19">
        <f t="shared" si="6"/>
        <v>2105547383558.8401</v>
      </c>
      <c r="AI29" s="20">
        <f t="shared" si="7"/>
        <v>23906076420.849998</v>
      </c>
      <c r="AJ29" s="23">
        <f t="shared" si="8"/>
        <v>16206502442.01</v>
      </c>
      <c r="AK29" s="22">
        <v>559318</v>
      </c>
      <c r="AL29" s="22">
        <v>198073185.81</v>
      </c>
      <c r="AM29" s="22">
        <v>0</v>
      </c>
      <c r="AN29" s="22"/>
      <c r="AO29" s="22"/>
      <c r="AP29" s="22">
        <v>16007869938.200001</v>
      </c>
      <c r="AQ29" s="23">
        <f t="shared" si="9"/>
        <v>7699573978.8400002</v>
      </c>
      <c r="AR29" s="22">
        <v>7699573978.8400002</v>
      </c>
      <c r="AS29" s="22"/>
      <c r="AT29" s="20">
        <f t="shared" si="10"/>
        <v>2081641307137.99</v>
      </c>
      <c r="AU29" s="23">
        <f t="shared" si="10"/>
        <v>2081641307137.99</v>
      </c>
      <c r="AV29" s="22">
        <v>2081641307137.99</v>
      </c>
    </row>
    <row r="30" spans="1:48" x14ac:dyDescent="0.25">
      <c r="A30" s="17">
        <v>26</v>
      </c>
      <c r="B30" s="48" t="s">
        <v>154</v>
      </c>
      <c r="C30" s="49" t="s">
        <v>25</v>
      </c>
      <c r="D30" s="18" t="s">
        <v>29</v>
      </c>
      <c r="E30" s="19">
        <f t="shared" si="0"/>
        <v>1351756386482.9106</v>
      </c>
      <c r="F30" s="20">
        <f t="shared" si="1"/>
        <v>140548019642.63</v>
      </c>
      <c r="G30" s="21">
        <v>126539142316</v>
      </c>
      <c r="H30" s="22"/>
      <c r="I30" s="22">
        <v>1439347516.5599999</v>
      </c>
      <c r="J30" s="22">
        <v>7039280776.4499998</v>
      </c>
      <c r="K30" s="22"/>
      <c r="L30" s="22"/>
      <c r="M30" s="22">
        <v>5530249033.6199999</v>
      </c>
      <c r="N30" s="22"/>
      <c r="O30" s="22"/>
      <c r="P30" s="20">
        <f t="shared" si="2"/>
        <v>42386675571.449997</v>
      </c>
      <c r="Q30" s="22">
        <v>0</v>
      </c>
      <c r="R30" s="22">
        <v>42386675571.449997</v>
      </c>
      <c r="S30" s="20">
        <f t="shared" si="3"/>
        <v>1163873294446.2104</v>
      </c>
      <c r="T30" s="22">
        <v>154035534019.5</v>
      </c>
      <c r="U30" s="22">
        <v>266222807348.94</v>
      </c>
      <c r="V30" s="22">
        <v>457256616979.20001</v>
      </c>
      <c r="W30" s="22">
        <v>832315332422.93005</v>
      </c>
      <c r="X30" s="22">
        <v>4693128013.3500004</v>
      </c>
      <c r="Y30" s="22">
        <v>8207224836.3699999</v>
      </c>
      <c r="Z30" s="22">
        <v>-558857349174.07996</v>
      </c>
      <c r="AA30" s="20">
        <f t="shared" si="4"/>
        <v>0</v>
      </c>
      <c r="AB30" s="22"/>
      <c r="AC30" s="20">
        <f t="shared" si="5"/>
        <v>4948396822.6199999</v>
      </c>
      <c r="AD30" s="22">
        <v>0</v>
      </c>
      <c r="AE30" s="22"/>
      <c r="AF30" s="22">
        <v>2698725487.5799999</v>
      </c>
      <c r="AG30" s="22">
        <v>2249671335.04</v>
      </c>
      <c r="AH30" s="19">
        <f t="shared" si="6"/>
        <v>1351756386482.9102</v>
      </c>
      <c r="AI30" s="20">
        <f t="shared" si="7"/>
        <v>660152098.61000001</v>
      </c>
      <c r="AJ30" s="23">
        <f t="shared" si="8"/>
        <v>660152098.61000001</v>
      </c>
      <c r="AK30" s="22"/>
      <c r="AL30" s="22"/>
      <c r="AM30" s="22">
        <v>0</v>
      </c>
      <c r="AN30" s="22"/>
      <c r="AO30" s="22"/>
      <c r="AP30" s="22">
        <v>660152098.61000001</v>
      </c>
      <c r="AQ30" s="23">
        <f t="shared" si="9"/>
        <v>0</v>
      </c>
      <c r="AR30" s="22">
        <v>0</v>
      </c>
      <c r="AS30" s="22"/>
      <c r="AT30" s="20">
        <f t="shared" si="10"/>
        <v>1351096234384.3</v>
      </c>
      <c r="AU30" s="23">
        <f t="shared" si="10"/>
        <v>1351096234384.3</v>
      </c>
      <c r="AV30" s="22">
        <v>1351096234384.3</v>
      </c>
    </row>
    <row r="31" spans="1:48" x14ac:dyDescent="0.25">
      <c r="A31" s="50">
        <v>27</v>
      </c>
      <c r="B31" s="48" t="s">
        <v>155</v>
      </c>
      <c r="C31" s="49" t="s">
        <v>26</v>
      </c>
      <c r="D31" s="18" t="s">
        <v>29</v>
      </c>
      <c r="E31" s="19">
        <f t="shared" si="0"/>
        <v>3012835058823.7002</v>
      </c>
      <c r="F31" s="20">
        <f t="shared" si="1"/>
        <v>387886216359.03003</v>
      </c>
      <c r="G31" s="21">
        <v>270540729539</v>
      </c>
      <c r="H31" s="22"/>
      <c r="I31" s="22">
        <v>0</v>
      </c>
      <c r="J31" s="22">
        <v>96557690875.580002</v>
      </c>
      <c r="K31" s="22"/>
      <c r="L31" s="22"/>
      <c r="M31" s="22">
        <v>19891617930.869999</v>
      </c>
      <c r="N31" s="22"/>
      <c r="O31" s="22">
        <v>896178013.58000004</v>
      </c>
      <c r="P31" s="20">
        <f t="shared" si="2"/>
        <v>22670700773.23</v>
      </c>
      <c r="Q31" s="22">
        <v>0</v>
      </c>
      <c r="R31" s="22">
        <v>22670700773.23</v>
      </c>
      <c r="S31" s="20">
        <f t="shared" si="3"/>
        <v>2542713389479.4399</v>
      </c>
      <c r="T31" s="22">
        <v>643928772320</v>
      </c>
      <c r="U31" s="22">
        <v>440647807480.44</v>
      </c>
      <c r="V31" s="22">
        <v>1165370649181</v>
      </c>
      <c r="W31" s="22">
        <v>624688182748</v>
      </c>
      <c r="X31" s="22">
        <v>102123590068.39999</v>
      </c>
      <c r="Y31" s="22">
        <v>27660295181</v>
      </c>
      <c r="Z31" s="22">
        <v>-461705907499.40002</v>
      </c>
      <c r="AA31" s="20">
        <f t="shared" si="4"/>
        <v>0</v>
      </c>
      <c r="AB31" s="22"/>
      <c r="AC31" s="20">
        <f t="shared" si="5"/>
        <v>59564752212</v>
      </c>
      <c r="AD31" s="22">
        <v>0</v>
      </c>
      <c r="AE31" s="22">
        <v>17166631480</v>
      </c>
      <c r="AF31" s="22">
        <v>39031717174</v>
      </c>
      <c r="AG31" s="22">
        <v>3366403558</v>
      </c>
      <c r="AH31" s="19">
        <f t="shared" si="6"/>
        <v>3012835058823.7002</v>
      </c>
      <c r="AI31" s="20">
        <f t="shared" si="7"/>
        <v>4701003740.96</v>
      </c>
      <c r="AJ31" s="23">
        <f t="shared" si="8"/>
        <v>4701003740.96</v>
      </c>
      <c r="AK31" s="22">
        <v>134524227</v>
      </c>
      <c r="AL31" s="22"/>
      <c r="AM31" s="22">
        <v>0</v>
      </c>
      <c r="AN31" s="22"/>
      <c r="AO31" s="22"/>
      <c r="AP31" s="22">
        <v>4566479513.96</v>
      </c>
      <c r="AQ31" s="23">
        <f t="shared" si="9"/>
        <v>0</v>
      </c>
      <c r="AR31" s="22">
        <v>0</v>
      </c>
      <c r="AS31" s="22"/>
      <c r="AT31" s="20">
        <f t="shared" si="10"/>
        <v>3008134055082.7402</v>
      </c>
      <c r="AU31" s="23">
        <f t="shared" si="10"/>
        <v>3008134055082.7402</v>
      </c>
      <c r="AV31" s="22">
        <v>3008134055082.7402</v>
      </c>
    </row>
    <row r="32" spans="1:48" x14ac:dyDescent="0.25">
      <c r="A32" s="17">
        <v>28</v>
      </c>
      <c r="B32" s="48" t="s">
        <v>156</v>
      </c>
      <c r="C32" s="49" t="s">
        <v>27</v>
      </c>
      <c r="D32" s="18" t="s">
        <v>29</v>
      </c>
      <c r="E32" s="19">
        <f t="shared" si="0"/>
        <v>1419116334369.7998</v>
      </c>
      <c r="F32" s="20">
        <f t="shared" si="1"/>
        <v>141912080650.01001</v>
      </c>
      <c r="G32" s="21">
        <v>130249302698.05</v>
      </c>
      <c r="H32" s="22"/>
      <c r="I32" s="22">
        <v>0</v>
      </c>
      <c r="J32" s="22">
        <v>2002176932.96</v>
      </c>
      <c r="K32" s="22"/>
      <c r="L32" s="22"/>
      <c r="M32" s="22">
        <v>9660601019</v>
      </c>
      <c r="N32" s="22"/>
      <c r="O32" s="22"/>
      <c r="P32" s="20">
        <f t="shared" si="2"/>
        <v>0</v>
      </c>
      <c r="Q32" s="22">
        <v>0</v>
      </c>
      <c r="R32" s="22">
        <v>0</v>
      </c>
      <c r="S32" s="20">
        <f t="shared" si="3"/>
        <v>1119585761161.8999</v>
      </c>
      <c r="T32" s="22">
        <v>93472588057</v>
      </c>
      <c r="U32" s="22">
        <v>142243152317.98999</v>
      </c>
      <c r="V32" s="22">
        <v>339126352894.03998</v>
      </c>
      <c r="W32" s="22">
        <v>723003391116</v>
      </c>
      <c r="X32" s="22">
        <v>25955377418.75</v>
      </c>
      <c r="Y32" s="22">
        <v>25712509880</v>
      </c>
      <c r="Z32" s="22">
        <v>-229927610521.88</v>
      </c>
      <c r="AA32" s="20">
        <f t="shared" si="4"/>
        <v>0</v>
      </c>
      <c r="AB32" s="22"/>
      <c r="AC32" s="20">
        <f t="shared" si="5"/>
        <v>157618492557.89001</v>
      </c>
      <c r="AD32" s="22">
        <v>71950000</v>
      </c>
      <c r="AE32" s="22"/>
      <c r="AF32" s="22">
        <v>242400068.25</v>
      </c>
      <c r="AG32" s="22">
        <v>157304142489.64001</v>
      </c>
      <c r="AH32" s="19">
        <f t="shared" si="6"/>
        <v>1419116334369.8</v>
      </c>
      <c r="AI32" s="20">
        <f t="shared" si="7"/>
        <v>54030428</v>
      </c>
      <c r="AJ32" s="23">
        <f t="shared" si="8"/>
        <v>54030428</v>
      </c>
      <c r="AK32" s="22">
        <v>51805428</v>
      </c>
      <c r="AL32" s="22"/>
      <c r="AM32" s="22">
        <v>0</v>
      </c>
      <c r="AN32" s="22"/>
      <c r="AO32" s="22"/>
      <c r="AP32" s="22">
        <v>2225000</v>
      </c>
      <c r="AQ32" s="23">
        <f t="shared" si="9"/>
        <v>0</v>
      </c>
      <c r="AR32" s="22">
        <v>0</v>
      </c>
      <c r="AS32" s="22"/>
      <c r="AT32" s="20">
        <f t="shared" si="10"/>
        <v>1419062303941.8</v>
      </c>
      <c r="AU32" s="23">
        <f t="shared" si="10"/>
        <v>1419062303941.8</v>
      </c>
      <c r="AV32" s="22">
        <v>1419062303941.8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31043-0AA9-4A55-B946-93D8A8EF2542}">
  <dimension ref="A1:CF32"/>
  <sheetViews>
    <sheetView workbookViewId="0">
      <selection activeCell="A5" sqref="A5"/>
    </sheetView>
  </sheetViews>
  <sheetFormatPr defaultRowHeight="15" x14ac:dyDescent="0.25"/>
  <cols>
    <col min="1" max="1" width="5.42578125" customWidth="1"/>
    <col min="2" max="2" width="8.85546875" customWidth="1"/>
    <col min="3" max="3" width="18.7109375" bestFit="1" customWidth="1"/>
    <col min="5" max="5" width="20.7109375" bestFit="1" customWidth="1"/>
    <col min="6" max="7" width="19.5703125" bestFit="1" customWidth="1"/>
    <col min="8" max="8" width="18" bestFit="1" customWidth="1"/>
    <col min="9" max="9" width="16.7109375" bestFit="1" customWidth="1"/>
    <col min="10" max="10" width="8.85546875" bestFit="1" customWidth="1"/>
    <col min="11" max="11" width="19.5703125" bestFit="1" customWidth="1"/>
    <col min="12" max="12" width="16.7109375" bestFit="1" customWidth="1"/>
    <col min="13" max="14" width="10.140625" bestFit="1" customWidth="1"/>
    <col min="15" max="15" width="11.85546875" bestFit="1" customWidth="1"/>
    <col min="16" max="16" width="10.85546875" bestFit="1" customWidth="1"/>
    <col min="17" max="18" width="15.5703125" bestFit="1" customWidth="1"/>
    <col min="19" max="19" width="18.85546875" bestFit="1" customWidth="1"/>
    <col min="20" max="20" width="18" bestFit="1" customWidth="1"/>
    <col min="21" max="21" width="16.7109375" bestFit="1" customWidth="1"/>
    <col min="22" max="22" width="19.5703125" bestFit="1" customWidth="1"/>
    <col min="23" max="24" width="18" bestFit="1" customWidth="1"/>
    <col min="25" max="26" width="9.28515625" bestFit="1" customWidth="1"/>
    <col min="27" max="27" width="11.5703125" bestFit="1" customWidth="1"/>
    <col min="28" max="28" width="11.42578125" bestFit="1" customWidth="1"/>
    <col min="29" max="29" width="18" bestFit="1" customWidth="1"/>
    <col min="30" max="31" width="19.5703125" bestFit="1" customWidth="1"/>
    <col min="32" max="32" width="11" bestFit="1" customWidth="1"/>
    <col min="33" max="33" width="11.28515625" bestFit="1" customWidth="1"/>
    <col min="34" max="34" width="19.5703125" bestFit="1" customWidth="1"/>
    <col min="35" max="36" width="20.7109375" bestFit="1" customWidth="1"/>
    <col min="37" max="39" width="19.5703125" bestFit="1" customWidth="1"/>
    <col min="40" max="40" width="18" bestFit="1" customWidth="1"/>
    <col min="41" max="41" width="19.5703125" bestFit="1" customWidth="1"/>
    <col min="42" max="42" width="20.42578125" bestFit="1" customWidth="1"/>
    <col min="43" max="44" width="18" bestFit="1" customWidth="1"/>
    <col min="45" max="45" width="19.5703125" bestFit="1" customWidth="1"/>
    <col min="46" max="46" width="15.5703125" bestFit="1" customWidth="1"/>
    <col min="47" max="47" width="16.7109375" bestFit="1" customWidth="1"/>
    <col min="48" max="48" width="19.5703125" bestFit="1" customWidth="1"/>
    <col min="49" max="50" width="18" bestFit="1" customWidth="1"/>
    <col min="51" max="51" width="20.7109375" bestFit="1" customWidth="1"/>
    <col min="52" max="53" width="18" bestFit="1" customWidth="1"/>
    <col min="54" max="54" width="18" customWidth="1"/>
    <col min="55" max="55" width="14" bestFit="1" customWidth="1"/>
    <col min="56" max="57" width="12.5703125" customWidth="1"/>
    <col min="58" max="58" width="13.7109375" customWidth="1"/>
    <col min="59" max="60" width="12.5703125" customWidth="1"/>
    <col min="61" max="61" width="15.5703125" bestFit="1" customWidth="1"/>
    <col min="62" max="62" width="18" bestFit="1" customWidth="1"/>
    <col min="63" max="65" width="16.7109375" bestFit="1" customWidth="1"/>
    <col min="66" max="68" width="12.140625" bestFit="1" customWidth="1"/>
    <col min="69" max="69" width="15.5703125" bestFit="1" customWidth="1"/>
    <col min="70" max="72" width="20.7109375" bestFit="1" customWidth="1"/>
    <col min="73" max="73" width="12.140625" bestFit="1" customWidth="1"/>
    <col min="74" max="74" width="9.42578125" bestFit="1" customWidth="1"/>
    <col min="75" max="75" width="10.7109375" bestFit="1" customWidth="1"/>
    <col min="76" max="76" width="11.7109375" bestFit="1" customWidth="1"/>
    <col min="77" max="77" width="18" customWidth="1"/>
    <col min="78" max="78" width="10.28515625" bestFit="1" customWidth="1"/>
    <col min="79" max="79" width="15.5703125" customWidth="1"/>
    <col min="80" max="80" width="11.7109375" bestFit="1" customWidth="1"/>
    <col min="81" max="81" width="12" bestFit="1" customWidth="1"/>
    <col min="82" max="82" width="18.85546875" customWidth="1"/>
    <col min="83" max="83" width="10.42578125" bestFit="1" customWidth="1"/>
    <col min="84" max="84" width="11.7109375" bestFit="1" customWidth="1"/>
  </cols>
  <sheetData>
    <row r="1" spans="1:84" ht="18" x14ac:dyDescent="0.25">
      <c r="A1" s="92" t="s">
        <v>216</v>
      </c>
      <c r="B1" s="90"/>
    </row>
    <row r="2" spans="1:84" ht="15.75" x14ac:dyDescent="0.25">
      <c r="A2" s="90" t="s">
        <v>220</v>
      </c>
      <c r="B2" s="90"/>
    </row>
    <row r="4" spans="1:84" s="31" customFormat="1" ht="63.75" x14ac:dyDescent="0.25">
      <c r="A4" s="29" t="s">
        <v>30</v>
      </c>
      <c r="B4" s="29" t="s">
        <v>128</v>
      </c>
      <c r="C4" s="30" t="s">
        <v>31</v>
      </c>
      <c r="D4" s="30" t="s">
        <v>32</v>
      </c>
      <c r="E4" s="30" t="s">
        <v>33</v>
      </c>
      <c r="F4" s="30" t="s">
        <v>34</v>
      </c>
      <c r="G4" s="30" t="s">
        <v>79</v>
      </c>
      <c r="H4" s="30" t="s">
        <v>80</v>
      </c>
      <c r="I4" s="30" t="s">
        <v>81</v>
      </c>
      <c r="J4" s="30" t="s">
        <v>36</v>
      </c>
      <c r="K4" s="30" t="s">
        <v>82</v>
      </c>
      <c r="L4" s="30" t="s">
        <v>83</v>
      </c>
      <c r="M4" s="30" t="s">
        <v>84</v>
      </c>
      <c r="N4" s="30" t="s">
        <v>85</v>
      </c>
      <c r="O4" s="30" t="s">
        <v>86</v>
      </c>
      <c r="P4" s="30" t="s">
        <v>87</v>
      </c>
      <c r="Q4" s="30" t="s">
        <v>88</v>
      </c>
      <c r="R4" s="30" t="s">
        <v>89</v>
      </c>
      <c r="S4" s="30" t="s">
        <v>38</v>
      </c>
      <c r="T4" s="30" t="s">
        <v>41</v>
      </c>
      <c r="U4" s="30" t="s">
        <v>43</v>
      </c>
      <c r="V4" s="30" t="s">
        <v>44</v>
      </c>
      <c r="W4" s="30" t="s">
        <v>45</v>
      </c>
      <c r="X4" s="30" t="s">
        <v>90</v>
      </c>
      <c r="Y4" s="30" t="s">
        <v>91</v>
      </c>
      <c r="Z4" s="30" t="s">
        <v>92</v>
      </c>
      <c r="AA4" s="30" t="s">
        <v>93</v>
      </c>
      <c r="AB4" s="30" t="s">
        <v>94</v>
      </c>
      <c r="AC4" s="30" t="s">
        <v>95</v>
      </c>
      <c r="AD4" s="30" t="s">
        <v>46</v>
      </c>
      <c r="AE4" s="30" t="s">
        <v>96</v>
      </c>
      <c r="AF4" s="30" t="s">
        <v>97</v>
      </c>
      <c r="AG4" s="30" t="s">
        <v>98</v>
      </c>
      <c r="AH4" s="30" t="s">
        <v>99</v>
      </c>
      <c r="AI4" s="30" t="s">
        <v>47</v>
      </c>
      <c r="AJ4" s="30" t="s">
        <v>48</v>
      </c>
      <c r="AK4" s="30" t="s">
        <v>49</v>
      </c>
      <c r="AL4" s="30" t="s">
        <v>50</v>
      </c>
      <c r="AM4" s="30" t="s">
        <v>51</v>
      </c>
      <c r="AN4" s="30" t="s">
        <v>52</v>
      </c>
      <c r="AO4" s="30" t="s">
        <v>53</v>
      </c>
      <c r="AP4" s="30" t="s">
        <v>54</v>
      </c>
      <c r="AQ4" s="30" t="s">
        <v>55</v>
      </c>
      <c r="AR4" s="30" t="s">
        <v>56</v>
      </c>
      <c r="AS4" s="30" t="s">
        <v>57</v>
      </c>
      <c r="AT4" s="30" t="s">
        <v>100</v>
      </c>
      <c r="AU4" s="30" t="s">
        <v>101</v>
      </c>
      <c r="AV4" s="30" t="s">
        <v>59</v>
      </c>
      <c r="AW4" s="30" t="s">
        <v>60</v>
      </c>
      <c r="AX4" s="30" t="s">
        <v>61</v>
      </c>
      <c r="AY4" s="30" t="s">
        <v>62</v>
      </c>
      <c r="AZ4" s="30" t="s">
        <v>63</v>
      </c>
      <c r="BA4" s="30" t="s">
        <v>64</v>
      </c>
      <c r="BB4" s="30" t="s">
        <v>65</v>
      </c>
      <c r="BC4" s="30" t="s">
        <v>66</v>
      </c>
      <c r="BD4" s="30" t="s">
        <v>102</v>
      </c>
      <c r="BE4" s="30" t="s">
        <v>103</v>
      </c>
      <c r="BF4" s="30" t="s">
        <v>104</v>
      </c>
      <c r="BG4" s="30" t="s">
        <v>105</v>
      </c>
      <c r="BH4" s="30" t="s">
        <v>106</v>
      </c>
      <c r="BI4" s="30" t="s">
        <v>107</v>
      </c>
      <c r="BJ4" s="30" t="s">
        <v>70</v>
      </c>
      <c r="BK4" s="30" t="s">
        <v>71</v>
      </c>
      <c r="BL4" s="30" t="s">
        <v>108</v>
      </c>
      <c r="BM4" s="30" t="s">
        <v>109</v>
      </c>
      <c r="BN4" s="30" t="s">
        <v>110</v>
      </c>
      <c r="BO4" s="30" t="s">
        <v>111</v>
      </c>
      <c r="BP4" s="30" t="s">
        <v>112</v>
      </c>
      <c r="BQ4" s="30" t="s">
        <v>73</v>
      </c>
      <c r="BR4" s="30" t="s">
        <v>113</v>
      </c>
      <c r="BS4" s="30" t="s">
        <v>114</v>
      </c>
      <c r="BT4" s="30" t="s">
        <v>115</v>
      </c>
      <c r="BU4" s="30" t="s">
        <v>116</v>
      </c>
      <c r="BV4" s="30" t="s">
        <v>117</v>
      </c>
      <c r="BW4" s="30" t="s">
        <v>118</v>
      </c>
      <c r="BX4" s="30" t="s">
        <v>119</v>
      </c>
      <c r="BY4" s="30" t="s">
        <v>120</v>
      </c>
      <c r="BZ4" s="30" t="s">
        <v>121</v>
      </c>
      <c r="CA4" s="30" t="s">
        <v>122</v>
      </c>
      <c r="CB4" s="30" t="s">
        <v>123</v>
      </c>
      <c r="CC4" s="30" t="s">
        <v>124</v>
      </c>
      <c r="CD4" s="30" t="s">
        <v>125</v>
      </c>
      <c r="CE4" s="30" t="s">
        <v>126</v>
      </c>
      <c r="CF4" s="30" t="s">
        <v>127</v>
      </c>
    </row>
    <row r="5" spans="1:84" s="10" customFormat="1" ht="14.25" x14ac:dyDescent="0.2">
      <c r="A5" s="15">
        <v>1</v>
      </c>
      <c r="B5" s="15" t="s">
        <v>129</v>
      </c>
      <c r="C5" s="27" t="s">
        <v>0</v>
      </c>
      <c r="D5" s="27" t="s">
        <v>29</v>
      </c>
      <c r="E5" s="28">
        <v>28286541521361.301</v>
      </c>
      <c r="F5" s="28">
        <v>4658849995084.6104</v>
      </c>
      <c r="G5" s="28">
        <v>3315803533501</v>
      </c>
      <c r="H5" s="28">
        <v>28119320743</v>
      </c>
      <c r="I5" s="28">
        <v>0</v>
      </c>
      <c r="J5" s="28">
        <v>0</v>
      </c>
      <c r="K5" s="28">
        <v>1128749868058</v>
      </c>
      <c r="L5" s="28">
        <v>1925608925</v>
      </c>
      <c r="M5" s="28">
        <v>0</v>
      </c>
      <c r="N5" s="28">
        <v>0</v>
      </c>
      <c r="O5" s="28">
        <v>0</v>
      </c>
      <c r="P5" s="28">
        <v>0</v>
      </c>
      <c r="Q5" s="28">
        <v>504897595</v>
      </c>
      <c r="R5" s="28">
        <v>3690500531.3000002</v>
      </c>
      <c r="S5" s="28">
        <v>-49098913655.68</v>
      </c>
      <c r="T5" s="28">
        <v>217188565588.64001</v>
      </c>
      <c r="U5" s="28">
        <v>11966613798.35</v>
      </c>
      <c r="V5" s="28">
        <v>6126551621622.6797</v>
      </c>
      <c r="W5" s="28">
        <v>218900000000</v>
      </c>
      <c r="X5" s="28">
        <v>0</v>
      </c>
      <c r="Y5" s="28">
        <v>0</v>
      </c>
      <c r="Z5" s="28">
        <v>0</v>
      </c>
      <c r="AA5" s="28">
        <v>0</v>
      </c>
      <c r="AB5" s="28">
        <v>0</v>
      </c>
      <c r="AC5" s="28">
        <v>218900000000</v>
      </c>
      <c r="AD5" s="28">
        <v>5907651621622.6797</v>
      </c>
      <c r="AE5" s="28">
        <v>0</v>
      </c>
      <c r="AF5" s="28">
        <v>0</v>
      </c>
      <c r="AG5" s="28">
        <v>0</v>
      </c>
      <c r="AH5" s="28">
        <v>5907651621622.6797</v>
      </c>
      <c r="AI5" s="28">
        <v>15496786862380.9</v>
      </c>
      <c r="AJ5" s="28">
        <v>8865243125715.5</v>
      </c>
      <c r="AK5" s="28">
        <v>2816907751954.6499</v>
      </c>
      <c r="AL5" s="28">
        <v>2778442415043.0898</v>
      </c>
      <c r="AM5" s="28">
        <v>7134806709143.2002</v>
      </c>
      <c r="AN5" s="28">
        <v>80245207457.360001</v>
      </c>
      <c r="AO5" s="28">
        <v>1085315941948.15</v>
      </c>
      <c r="AP5" s="28">
        <v>-7264174288881.0303</v>
      </c>
      <c r="AQ5" s="28">
        <v>0</v>
      </c>
      <c r="AR5" s="28">
        <v>0</v>
      </c>
      <c r="AS5" s="28">
        <v>2004353042273.1101</v>
      </c>
      <c r="AT5" s="28">
        <v>0</v>
      </c>
      <c r="AU5" s="28">
        <v>36081458.210000001</v>
      </c>
      <c r="AV5" s="28">
        <v>1080898492938.15</v>
      </c>
      <c r="AW5" s="28">
        <v>146318803357.60999</v>
      </c>
      <c r="AX5" s="28">
        <v>777099664519.14001</v>
      </c>
      <c r="AY5" s="28">
        <v>28286541521361.301</v>
      </c>
      <c r="AZ5" s="28">
        <v>478781636615.01001</v>
      </c>
      <c r="BA5" s="28">
        <v>478781636615.01001</v>
      </c>
      <c r="BB5" s="28">
        <v>0</v>
      </c>
      <c r="BC5" s="28">
        <v>0</v>
      </c>
      <c r="BD5" s="28">
        <v>0</v>
      </c>
      <c r="BE5" s="28">
        <v>0</v>
      </c>
      <c r="BF5" s="28">
        <v>0</v>
      </c>
      <c r="BG5" s="28">
        <v>0</v>
      </c>
      <c r="BH5" s="28">
        <v>0</v>
      </c>
      <c r="BI5" s="28">
        <v>0</v>
      </c>
      <c r="BJ5" s="28">
        <v>478781636615.01001</v>
      </c>
      <c r="BK5" s="28">
        <v>0</v>
      </c>
      <c r="BL5" s="28">
        <v>0</v>
      </c>
      <c r="BM5" s="28">
        <v>0</v>
      </c>
      <c r="BN5" s="28">
        <v>0</v>
      </c>
      <c r="BO5" s="28">
        <v>0</v>
      </c>
      <c r="BP5" s="28">
        <v>0</v>
      </c>
      <c r="BQ5" s="28">
        <v>0</v>
      </c>
      <c r="BR5" s="28">
        <v>27807759884746.301</v>
      </c>
      <c r="BS5" s="28">
        <v>27807759884746.301</v>
      </c>
      <c r="BT5" s="28">
        <v>27807759884746.301</v>
      </c>
      <c r="BU5" s="28">
        <v>0</v>
      </c>
      <c r="BV5" s="28">
        <v>0</v>
      </c>
      <c r="BW5" s="28">
        <v>0</v>
      </c>
      <c r="BX5" s="28">
        <v>0</v>
      </c>
      <c r="BY5" s="28">
        <v>0</v>
      </c>
      <c r="BZ5" s="28">
        <v>0</v>
      </c>
      <c r="CA5" s="28">
        <v>0</v>
      </c>
      <c r="CB5" s="28">
        <v>0</v>
      </c>
      <c r="CC5" s="28">
        <v>0</v>
      </c>
      <c r="CD5" s="28">
        <v>0</v>
      </c>
      <c r="CE5" s="28">
        <v>0</v>
      </c>
      <c r="CF5" s="28">
        <v>0</v>
      </c>
    </row>
    <row r="6" spans="1:84" s="10" customFormat="1" ht="14.25" x14ac:dyDescent="0.2">
      <c r="A6" s="15">
        <v>2</v>
      </c>
      <c r="B6" s="15" t="s">
        <v>130</v>
      </c>
      <c r="C6" s="27" t="s">
        <v>1</v>
      </c>
      <c r="D6" s="27" t="s">
        <v>29</v>
      </c>
      <c r="E6" s="28">
        <v>8953457254280.8398</v>
      </c>
      <c r="F6" s="28">
        <v>786187736847.22998</v>
      </c>
      <c r="G6" s="28">
        <v>388369475814</v>
      </c>
      <c r="H6" s="28">
        <v>101429870511.36</v>
      </c>
      <c r="I6" s="28">
        <v>1005146</v>
      </c>
      <c r="J6" s="28">
        <v>0</v>
      </c>
      <c r="K6" s="28">
        <v>0</v>
      </c>
      <c r="L6" s="28">
        <v>0</v>
      </c>
      <c r="M6" s="28">
        <v>0</v>
      </c>
      <c r="N6" s="28">
        <v>0</v>
      </c>
      <c r="O6" s="28">
        <v>0</v>
      </c>
      <c r="P6" s="28">
        <v>0</v>
      </c>
      <c r="Q6" s="28">
        <v>0</v>
      </c>
      <c r="R6" s="28">
        <v>0</v>
      </c>
      <c r="S6" s="28">
        <v>243585512438.82999</v>
      </c>
      <c r="T6" s="28">
        <v>52801872937.040001</v>
      </c>
      <c r="U6" s="28">
        <v>0</v>
      </c>
      <c r="V6" s="28">
        <v>277217519354.22998</v>
      </c>
      <c r="W6" s="28">
        <v>4361199625</v>
      </c>
      <c r="X6" s="28">
        <v>0</v>
      </c>
      <c r="Y6" s="28">
        <v>0</v>
      </c>
      <c r="Z6" s="28">
        <v>0</v>
      </c>
      <c r="AA6" s="28">
        <v>0</v>
      </c>
      <c r="AB6" s="28">
        <v>0</v>
      </c>
      <c r="AC6" s="28">
        <v>4361199625</v>
      </c>
      <c r="AD6" s="28">
        <v>272856319729.23001</v>
      </c>
      <c r="AE6" s="28">
        <v>272856319729.23001</v>
      </c>
      <c r="AF6" s="28">
        <v>0</v>
      </c>
      <c r="AG6" s="28">
        <v>0</v>
      </c>
      <c r="AH6" s="28">
        <v>0</v>
      </c>
      <c r="AI6" s="28">
        <v>7607623027121</v>
      </c>
      <c r="AJ6" s="28">
        <v>2966947552217</v>
      </c>
      <c r="AK6" s="28">
        <v>891087980675</v>
      </c>
      <c r="AL6" s="28">
        <v>2246220041170</v>
      </c>
      <c r="AM6" s="28">
        <v>3672279731670</v>
      </c>
      <c r="AN6" s="28">
        <v>130100179229</v>
      </c>
      <c r="AO6" s="28">
        <v>25987550650</v>
      </c>
      <c r="AP6" s="28">
        <v>-2325000008490</v>
      </c>
      <c r="AQ6" s="28">
        <v>0</v>
      </c>
      <c r="AR6" s="28">
        <v>0</v>
      </c>
      <c r="AS6" s="28">
        <v>282428970958.38</v>
      </c>
      <c r="AT6" s="28">
        <v>4244293.38</v>
      </c>
      <c r="AU6" s="28">
        <v>0</v>
      </c>
      <c r="AV6" s="28">
        <v>243265576475</v>
      </c>
      <c r="AW6" s="28">
        <v>0</v>
      </c>
      <c r="AX6" s="28">
        <v>39159150190</v>
      </c>
      <c r="AY6" s="28">
        <v>8953457254280.8398</v>
      </c>
      <c r="AZ6" s="28">
        <v>23825724473.639999</v>
      </c>
      <c r="BA6" s="28">
        <v>22747193502.639999</v>
      </c>
      <c r="BB6" s="28">
        <v>1965600</v>
      </c>
      <c r="BC6" s="28">
        <v>0</v>
      </c>
      <c r="BD6" s="28">
        <v>0</v>
      </c>
      <c r="BE6" s="28">
        <v>0</v>
      </c>
      <c r="BF6" s="28">
        <v>0</v>
      </c>
      <c r="BG6" s="28">
        <v>0</v>
      </c>
      <c r="BH6" s="28">
        <v>0</v>
      </c>
      <c r="BI6" s="28">
        <v>0</v>
      </c>
      <c r="BJ6" s="28">
        <v>22745227902.639999</v>
      </c>
      <c r="BK6" s="28">
        <v>1078530971</v>
      </c>
      <c r="BL6" s="28">
        <v>1078530971</v>
      </c>
      <c r="BM6" s="28">
        <v>0</v>
      </c>
      <c r="BN6" s="28">
        <v>0</v>
      </c>
      <c r="BO6" s="28">
        <v>0</v>
      </c>
      <c r="BP6" s="28">
        <v>0</v>
      </c>
      <c r="BQ6" s="28">
        <v>0</v>
      </c>
      <c r="BR6" s="28">
        <v>8929631529807.1992</v>
      </c>
      <c r="BS6" s="28">
        <v>8929631529807.1992</v>
      </c>
      <c r="BT6" s="28">
        <v>8929631529807.1992</v>
      </c>
      <c r="BU6" s="28">
        <v>0</v>
      </c>
      <c r="BV6" s="28">
        <v>0</v>
      </c>
      <c r="BW6" s="28">
        <v>0</v>
      </c>
      <c r="BX6" s="28">
        <v>0</v>
      </c>
      <c r="BY6" s="28">
        <v>0</v>
      </c>
      <c r="BZ6" s="28">
        <v>0</v>
      </c>
      <c r="CA6" s="28">
        <v>0</v>
      </c>
      <c r="CB6" s="28">
        <v>0</v>
      </c>
      <c r="CC6" s="28">
        <v>0</v>
      </c>
      <c r="CD6" s="28">
        <v>0</v>
      </c>
      <c r="CE6" s="28">
        <v>0</v>
      </c>
      <c r="CF6" s="28">
        <v>0</v>
      </c>
    </row>
    <row r="7" spans="1:84" s="10" customFormat="1" ht="14.25" x14ac:dyDescent="0.2">
      <c r="A7" s="15">
        <v>3</v>
      </c>
      <c r="B7" s="15" t="s">
        <v>131</v>
      </c>
      <c r="C7" s="27" t="s">
        <v>2</v>
      </c>
      <c r="D7" s="27" t="s">
        <v>29</v>
      </c>
      <c r="E7" s="28">
        <v>10943830165870</v>
      </c>
      <c r="F7" s="28">
        <v>1167090950319.72</v>
      </c>
      <c r="G7" s="28">
        <v>693571499959</v>
      </c>
      <c r="H7" s="28">
        <v>65008885309</v>
      </c>
      <c r="I7" s="28">
        <v>0</v>
      </c>
      <c r="J7" s="28">
        <v>0</v>
      </c>
      <c r="K7" s="28">
        <v>570614893900.06995</v>
      </c>
      <c r="L7" s="28">
        <v>102096453</v>
      </c>
      <c r="M7" s="28">
        <v>0</v>
      </c>
      <c r="N7" s="28">
        <v>0</v>
      </c>
      <c r="O7" s="28">
        <v>0</v>
      </c>
      <c r="P7" s="28">
        <v>0</v>
      </c>
      <c r="Q7" s="28">
        <v>0</v>
      </c>
      <c r="R7" s="28">
        <v>0</v>
      </c>
      <c r="S7" s="28">
        <v>-189719820692.28</v>
      </c>
      <c r="T7" s="28">
        <v>27513395390.93</v>
      </c>
      <c r="U7" s="28">
        <v>0</v>
      </c>
      <c r="V7" s="28">
        <v>708772971191.52002</v>
      </c>
      <c r="W7" s="28">
        <v>0</v>
      </c>
      <c r="X7" s="28">
        <v>0</v>
      </c>
      <c r="Y7" s="28">
        <v>0</v>
      </c>
      <c r="Z7" s="28">
        <v>0</v>
      </c>
      <c r="AA7" s="28">
        <v>0</v>
      </c>
      <c r="AB7" s="28">
        <v>0</v>
      </c>
      <c r="AC7" s="28">
        <v>0</v>
      </c>
      <c r="AD7" s="28">
        <v>708772971191.52002</v>
      </c>
      <c r="AE7" s="28">
        <v>0</v>
      </c>
      <c r="AF7" s="28">
        <v>0</v>
      </c>
      <c r="AG7" s="28">
        <v>0</v>
      </c>
      <c r="AH7" s="28">
        <v>708772971191.52002</v>
      </c>
      <c r="AI7" s="28">
        <v>8315141929602.3496</v>
      </c>
      <c r="AJ7" s="28">
        <v>2670978404336.1401</v>
      </c>
      <c r="AK7" s="28">
        <v>1059131519658.42</v>
      </c>
      <c r="AL7" s="28">
        <v>3077179371974.8599</v>
      </c>
      <c r="AM7" s="28">
        <v>4545244051315.0098</v>
      </c>
      <c r="AN7" s="28">
        <v>145183927483.12</v>
      </c>
      <c r="AO7" s="28">
        <v>288658922376.70001</v>
      </c>
      <c r="AP7" s="28">
        <v>-3471234267541.8999</v>
      </c>
      <c r="AQ7" s="28">
        <v>0</v>
      </c>
      <c r="AR7" s="28">
        <v>0</v>
      </c>
      <c r="AS7" s="28">
        <v>752824314756.41003</v>
      </c>
      <c r="AT7" s="28">
        <v>1287977614.5699999</v>
      </c>
      <c r="AU7" s="28">
        <v>0</v>
      </c>
      <c r="AV7" s="28">
        <v>108639760600</v>
      </c>
      <c r="AW7" s="28">
        <v>1025233920</v>
      </c>
      <c r="AX7" s="28">
        <v>641871342621.83997</v>
      </c>
      <c r="AY7" s="28">
        <v>10943830165870</v>
      </c>
      <c r="AZ7" s="28">
        <v>48570715307.129997</v>
      </c>
      <c r="BA7" s="28">
        <v>48570715307.129997</v>
      </c>
      <c r="BB7" s="28">
        <v>0</v>
      </c>
      <c r="BC7" s="28">
        <v>0</v>
      </c>
      <c r="BD7" s="28">
        <v>0</v>
      </c>
      <c r="BE7" s="28">
        <v>0</v>
      </c>
      <c r="BF7" s="28">
        <v>0</v>
      </c>
      <c r="BG7" s="28">
        <v>0</v>
      </c>
      <c r="BH7" s="28">
        <v>0</v>
      </c>
      <c r="BI7" s="28">
        <v>0</v>
      </c>
      <c r="BJ7" s="28">
        <v>48570715307.129997</v>
      </c>
      <c r="BK7" s="28">
        <v>0</v>
      </c>
      <c r="BL7" s="28">
        <v>0</v>
      </c>
      <c r="BM7" s="28">
        <v>0</v>
      </c>
      <c r="BN7" s="28">
        <v>0</v>
      </c>
      <c r="BO7" s="28">
        <v>0</v>
      </c>
      <c r="BP7" s="28">
        <v>0</v>
      </c>
      <c r="BQ7" s="28">
        <v>0</v>
      </c>
      <c r="BR7" s="28">
        <v>10895259450562.801</v>
      </c>
      <c r="BS7" s="28">
        <v>10895259450562.801</v>
      </c>
      <c r="BT7" s="28">
        <v>10895259450562.801</v>
      </c>
      <c r="BU7" s="28">
        <v>0</v>
      </c>
      <c r="BV7" s="28">
        <v>0</v>
      </c>
      <c r="BW7" s="28">
        <v>0</v>
      </c>
      <c r="BX7" s="28">
        <v>0</v>
      </c>
      <c r="BY7" s="28">
        <v>0</v>
      </c>
      <c r="BZ7" s="28">
        <v>0</v>
      </c>
      <c r="CA7" s="28">
        <v>0</v>
      </c>
      <c r="CB7" s="28">
        <v>0</v>
      </c>
      <c r="CC7" s="28">
        <v>0</v>
      </c>
      <c r="CD7" s="28">
        <v>0</v>
      </c>
      <c r="CE7" s="28">
        <v>0</v>
      </c>
      <c r="CF7" s="28">
        <v>0</v>
      </c>
    </row>
    <row r="8" spans="1:84" s="10" customFormat="1" ht="14.25" x14ac:dyDescent="0.2">
      <c r="A8" s="15">
        <v>4</v>
      </c>
      <c r="B8" s="15" t="s">
        <v>132</v>
      </c>
      <c r="C8" s="27" t="s">
        <v>3</v>
      </c>
      <c r="D8" s="27" t="s">
        <v>28</v>
      </c>
      <c r="E8" s="28">
        <v>18687360178967.602</v>
      </c>
      <c r="F8" s="28">
        <v>1815233706679.29</v>
      </c>
      <c r="G8" s="28">
        <v>610071954838.32996</v>
      </c>
      <c r="H8" s="28">
        <v>150303219</v>
      </c>
      <c r="I8" s="28">
        <v>90828286056</v>
      </c>
      <c r="J8" s="28">
        <v>0</v>
      </c>
      <c r="K8" s="28">
        <v>1233366743517.0701</v>
      </c>
      <c r="L8" s="28">
        <v>9709611758.4799995</v>
      </c>
      <c r="M8" s="28">
        <v>0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8">
        <v>-222828709807.39999</v>
      </c>
      <c r="T8" s="28">
        <v>93915825430.809998</v>
      </c>
      <c r="U8" s="28">
        <v>19691667</v>
      </c>
      <c r="V8" s="28">
        <v>813754264103.35999</v>
      </c>
      <c r="W8" s="28">
        <v>4519794443.1800003</v>
      </c>
      <c r="X8" s="28">
        <v>0</v>
      </c>
      <c r="Y8" s="28">
        <v>0</v>
      </c>
      <c r="Z8" s="28">
        <v>0</v>
      </c>
      <c r="AA8" s="28">
        <v>0</v>
      </c>
      <c r="AB8" s="28">
        <v>0</v>
      </c>
      <c r="AC8" s="28">
        <v>4519794443.1800003</v>
      </c>
      <c r="AD8" s="28">
        <v>809234469660.18005</v>
      </c>
      <c r="AE8" s="28">
        <v>0</v>
      </c>
      <c r="AF8" s="28">
        <v>0</v>
      </c>
      <c r="AG8" s="28">
        <v>0</v>
      </c>
      <c r="AH8" s="28">
        <v>809234469660.18005</v>
      </c>
      <c r="AI8" s="28">
        <v>15603984069228.5</v>
      </c>
      <c r="AJ8" s="28">
        <v>8440210220153.3203</v>
      </c>
      <c r="AK8" s="28">
        <v>1897367672251.3401</v>
      </c>
      <c r="AL8" s="28">
        <v>4136624123652.8198</v>
      </c>
      <c r="AM8" s="28">
        <v>4152482843032</v>
      </c>
      <c r="AN8" s="28">
        <v>633429270826.56006</v>
      </c>
      <c r="AO8" s="28">
        <v>282203013466.16998</v>
      </c>
      <c r="AP8" s="28">
        <v>-3938333074153.6899</v>
      </c>
      <c r="AQ8" s="28">
        <v>175000000000</v>
      </c>
      <c r="AR8" s="28">
        <v>175000000000</v>
      </c>
      <c r="AS8" s="28">
        <v>279388138956.41998</v>
      </c>
      <c r="AT8" s="28">
        <v>0</v>
      </c>
      <c r="AU8" s="28">
        <v>54223650010</v>
      </c>
      <c r="AV8" s="28">
        <v>19961000000</v>
      </c>
      <c r="AW8" s="28">
        <v>6931827619.6000004</v>
      </c>
      <c r="AX8" s="28">
        <v>198271661326.82001</v>
      </c>
      <c r="AY8" s="28">
        <v>18687360178967.602</v>
      </c>
      <c r="AZ8" s="28">
        <v>81436080253.639999</v>
      </c>
      <c r="BA8" s="28">
        <v>81436080253.639999</v>
      </c>
      <c r="BB8" s="28">
        <v>7300397</v>
      </c>
      <c r="BC8" s="28">
        <v>0</v>
      </c>
      <c r="BD8" s="28">
        <v>0</v>
      </c>
      <c r="BE8" s="28">
        <v>0</v>
      </c>
      <c r="BF8" s="28">
        <v>0</v>
      </c>
      <c r="BG8" s="28">
        <v>0</v>
      </c>
      <c r="BH8" s="28">
        <v>0</v>
      </c>
      <c r="BI8" s="28">
        <v>0</v>
      </c>
      <c r="BJ8" s="28">
        <v>81428779856.639999</v>
      </c>
      <c r="BK8" s="28">
        <v>0</v>
      </c>
      <c r="BL8" s="28">
        <v>0</v>
      </c>
      <c r="BM8" s="28">
        <v>0</v>
      </c>
      <c r="BN8" s="28">
        <v>0</v>
      </c>
      <c r="BO8" s="28">
        <v>0</v>
      </c>
      <c r="BP8" s="28">
        <v>0</v>
      </c>
      <c r="BQ8" s="28">
        <v>0</v>
      </c>
      <c r="BR8" s="28">
        <v>18605924098714</v>
      </c>
      <c r="BS8" s="28">
        <v>18605924098714</v>
      </c>
      <c r="BT8" s="28">
        <v>18605924098714</v>
      </c>
      <c r="BU8" s="28">
        <v>0</v>
      </c>
      <c r="BV8" s="28">
        <v>0</v>
      </c>
      <c r="BW8" s="28">
        <v>0</v>
      </c>
      <c r="BX8" s="28">
        <v>0</v>
      </c>
      <c r="BY8" s="28">
        <v>0</v>
      </c>
      <c r="BZ8" s="28">
        <v>0</v>
      </c>
      <c r="CA8" s="28">
        <v>0</v>
      </c>
      <c r="CB8" s="28">
        <v>0</v>
      </c>
      <c r="CC8" s="28">
        <v>0</v>
      </c>
      <c r="CD8" s="28">
        <v>0</v>
      </c>
      <c r="CE8" s="28">
        <v>0</v>
      </c>
      <c r="CF8" s="28">
        <v>0</v>
      </c>
    </row>
    <row r="9" spans="1:84" s="10" customFormat="1" ht="14.25" x14ac:dyDescent="0.2">
      <c r="A9" s="15">
        <v>5</v>
      </c>
      <c r="B9" s="15" t="s">
        <v>133</v>
      </c>
      <c r="C9" s="27" t="s">
        <v>4</v>
      </c>
      <c r="D9" s="27" t="s">
        <v>29</v>
      </c>
      <c r="E9" s="28">
        <v>3143991962867.0601</v>
      </c>
      <c r="F9" s="28">
        <v>92575495239.080002</v>
      </c>
      <c r="G9" s="28">
        <v>4637243450.6000004</v>
      </c>
      <c r="H9" s="28">
        <v>5204992855</v>
      </c>
      <c r="I9" s="28">
        <v>0</v>
      </c>
      <c r="J9" s="28">
        <v>0</v>
      </c>
      <c r="K9" s="28">
        <v>5342725233.7399998</v>
      </c>
      <c r="L9" s="28">
        <v>1570388685.3399999</v>
      </c>
      <c r="M9" s="28">
        <v>0</v>
      </c>
      <c r="N9" s="28">
        <v>0</v>
      </c>
      <c r="O9" s="28">
        <v>0</v>
      </c>
      <c r="P9" s="28">
        <v>0</v>
      </c>
      <c r="Q9" s="28">
        <v>20680005</v>
      </c>
      <c r="R9" s="28">
        <v>18037383.25</v>
      </c>
      <c r="S9" s="28">
        <v>59479562432.68</v>
      </c>
      <c r="T9" s="28">
        <v>16301865193.469999</v>
      </c>
      <c r="U9" s="28">
        <v>0</v>
      </c>
      <c r="V9" s="28">
        <v>65785189599.809998</v>
      </c>
      <c r="W9" s="28">
        <v>0</v>
      </c>
      <c r="X9" s="28">
        <v>0</v>
      </c>
      <c r="Y9" s="28">
        <v>0</v>
      </c>
      <c r="Z9" s="28">
        <v>0</v>
      </c>
      <c r="AA9" s="28">
        <v>0</v>
      </c>
      <c r="AB9" s="28">
        <v>0</v>
      </c>
      <c r="AC9" s="28">
        <v>0</v>
      </c>
      <c r="AD9" s="28">
        <v>65785189599.809998</v>
      </c>
      <c r="AE9" s="28">
        <v>0</v>
      </c>
      <c r="AF9" s="28">
        <v>0</v>
      </c>
      <c r="AG9" s="28">
        <v>0</v>
      </c>
      <c r="AH9" s="28">
        <v>65785189599.809998</v>
      </c>
      <c r="AI9" s="28">
        <v>2948849888731</v>
      </c>
      <c r="AJ9" s="28">
        <v>267410467159.95999</v>
      </c>
      <c r="AK9" s="28">
        <v>577419020293.37</v>
      </c>
      <c r="AL9" s="28">
        <v>1359568779383.97</v>
      </c>
      <c r="AM9" s="28">
        <v>1993788527620</v>
      </c>
      <c r="AN9" s="28">
        <v>132631509794.95</v>
      </c>
      <c r="AO9" s="28">
        <v>45215713100</v>
      </c>
      <c r="AP9" s="28">
        <v>-1427184128621.25</v>
      </c>
      <c r="AQ9" s="28">
        <v>12531522710</v>
      </c>
      <c r="AR9" s="28">
        <v>12531522710</v>
      </c>
      <c r="AS9" s="28">
        <v>24249866587.169998</v>
      </c>
      <c r="AT9" s="28">
        <v>60480000</v>
      </c>
      <c r="AU9" s="28">
        <v>1114843699.6700001</v>
      </c>
      <c r="AV9" s="28">
        <v>0</v>
      </c>
      <c r="AW9" s="28">
        <v>16025784954.709999</v>
      </c>
      <c r="AX9" s="28">
        <v>7048757932.79</v>
      </c>
      <c r="AY9" s="28">
        <v>3143991962867.0601</v>
      </c>
      <c r="AZ9" s="28">
        <v>89843041809.210007</v>
      </c>
      <c r="BA9" s="28">
        <v>85737192136.360001</v>
      </c>
      <c r="BB9" s="28">
        <v>1657636</v>
      </c>
      <c r="BC9" s="28">
        <v>0</v>
      </c>
      <c r="BD9" s="28">
        <v>0</v>
      </c>
      <c r="BE9" s="28">
        <v>0</v>
      </c>
      <c r="BF9" s="28">
        <v>0</v>
      </c>
      <c r="BG9" s="28">
        <v>0</v>
      </c>
      <c r="BH9" s="28">
        <v>0</v>
      </c>
      <c r="BI9" s="28">
        <v>0</v>
      </c>
      <c r="BJ9" s="28">
        <v>85735534500.360001</v>
      </c>
      <c r="BK9" s="28">
        <v>4105849672.8499999</v>
      </c>
      <c r="BL9" s="28">
        <v>0</v>
      </c>
      <c r="BM9" s="28">
        <v>0</v>
      </c>
      <c r="BN9" s="28">
        <v>0</v>
      </c>
      <c r="BO9" s="28">
        <v>0</v>
      </c>
      <c r="BP9" s="28">
        <v>0</v>
      </c>
      <c r="BQ9" s="28">
        <v>4105849672.8499999</v>
      </c>
      <c r="BR9" s="28">
        <v>3054148921057.8501</v>
      </c>
      <c r="BS9" s="28">
        <v>3054148921057.8501</v>
      </c>
      <c r="BT9" s="28">
        <v>3054148921057.8501</v>
      </c>
      <c r="BU9" s="28">
        <v>0</v>
      </c>
      <c r="BV9" s="28">
        <v>0</v>
      </c>
      <c r="BW9" s="28">
        <v>0</v>
      </c>
      <c r="BX9" s="28">
        <v>0</v>
      </c>
      <c r="BY9" s="28">
        <v>0</v>
      </c>
      <c r="BZ9" s="28">
        <v>0</v>
      </c>
      <c r="CA9" s="28">
        <v>0</v>
      </c>
      <c r="CB9" s="28">
        <v>0</v>
      </c>
      <c r="CC9" s="28">
        <v>0</v>
      </c>
      <c r="CD9" s="28">
        <v>0</v>
      </c>
      <c r="CE9" s="28">
        <v>0</v>
      </c>
      <c r="CF9" s="28">
        <v>0</v>
      </c>
    </row>
    <row r="10" spans="1:84" s="10" customFormat="1" ht="14.25" x14ac:dyDescent="0.2">
      <c r="A10" s="15">
        <v>6</v>
      </c>
      <c r="B10" s="15" t="s">
        <v>134</v>
      </c>
      <c r="C10" s="27" t="s">
        <v>5</v>
      </c>
      <c r="D10" s="27" t="s">
        <v>29</v>
      </c>
      <c r="E10" s="28">
        <v>4822611461066.6904</v>
      </c>
      <c r="F10" s="28">
        <v>242154932339.10001</v>
      </c>
      <c r="G10" s="28">
        <v>505999428</v>
      </c>
      <c r="H10" s="28">
        <v>16950395960.870001</v>
      </c>
      <c r="I10" s="28">
        <v>43238500</v>
      </c>
      <c r="J10" s="28">
        <v>0</v>
      </c>
      <c r="K10" s="28">
        <v>64367361735.949997</v>
      </c>
      <c r="L10" s="28">
        <v>5490953.4199999999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1556796933.73</v>
      </c>
      <c r="S10" s="28">
        <v>33309274942.529999</v>
      </c>
      <c r="T10" s="28">
        <v>40416373884.599998</v>
      </c>
      <c r="U10" s="28">
        <v>85000000000</v>
      </c>
      <c r="V10" s="28">
        <v>128973927910.39</v>
      </c>
      <c r="W10" s="28">
        <v>128973927910.39</v>
      </c>
      <c r="X10" s="28">
        <v>128973927910.39</v>
      </c>
      <c r="Y10" s="28">
        <v>0</v>
      </c>
      <c r="Z10" s="28">
        <v>0</v>
      </c>
      <c r="AA10" s="28">
        <v>0</v>
      </c>
      <c r="AB10" s="28">
        <v>0</v>
      </c>
      <c r="AC10" s="28">
        <v>0</v>
      </c>
      <c r="AD10" s="28">
        <v>0</v>
      </c>
      <c r="AE10" s="28">
        <v>0</v>
      </c>
      <c r="AF10" s="28">
        <v>0</v>
      </c>
      <c r="AG10" s="28">
        <v>0</v>
      </c>
      <c r="AH10" s="28">
        <v>0</v>
      </c>
      <c r="AI10" s="28">
        <v>4397359469026.4302</v>
      </c>
      <c r="AJ10" s="28">
        <v>1152492665346</v>
      </c>
      <c r="AK10" s="28">
        <v>917976234366.64001</v>
      </c>
      <c r="AL10" s="28">
        <v>1762614465422.23</v>
      </c>
      <c r="AM10" s="28">
        <v>1600124816930</v>
      </c>
      <c r="AN10" s="28">
        <v>282210331053</v>
      </c>
      <c r="AO10" s="28">
        <v>41924923785</v>
      </c>
      <c r="AP10" s="28">
        <v>-1359983967876.4399</v>
      </c>
      <c r="AQ10" s="28">
        <v>0</v>
      </c>
      <c r="AR10" s="28">
        <v>0</v>
      </c>
      <c r="AS10" s="28">
        <v>54123131790.769997</v>
      </c>
      <c r="AT10" s="28">
        <v>0</v>
      </c>
      <c r="AU10" s="28">
        <v>24845150</v>
      </c>
      <c r="AV10" s="28">
        <v>5586750000</v>
      </c>
      <c r="AW10" s="28">
        <v>25788160872.549999</v>
      </c>
      <c r="AX10" s="28">
        <v>22723375768.220001</v>
      </c>
      <c r="AY10" s="28">
        <v>4822611461066.6904</v>
      </c>
      <c r="AZ10" s="28">
        <v>60490992056.800003</v>
      </c>
      <c r="BA10" s="28">
        <v>60490992056.800003</v>
      </c>
      <c r="BB10" s="28">
        <v>24299476</v>
      </c>
      <c r="BC10" s="28">
        <v>0</v>
      </c>
      <c r="BD10" s="28">
        <v>0</v>
      </c>
      <c r="BE10" s="28">
        <v>0</v>
      </c>
      <c r="BF10" s="28">
        <v>0</v>
      </c>
      <c r="BG10" s="28">
        <v>0</v>
      </c>
      <c r="BH10" s="28">
        <v>0</v>
      </c>
      <c r="BI10" s="28">
        <v>0</v>
      </c>
      <c r="BJ10" s="28">
        <v>60466692580.800003</v>
      </c>
      <c r="BK10" s="28">
        <v>0</v>
      </c>
      <c r="BL10" s="28">
        <v>0</v>
      </c>
      <c r="BM10" s="28">
        <v>0</v>
      </c>
      <c r="BN10" s="28">
        <v>0</v>
      </c>
      <c r="BO10" s="28">
        <v>0</v>
      </c>
      <c r="BP10" s="28">
        <v>0</v>
      </c>
      <c r="BQ10" s="28">
        <v>0</v>
      </c>
      <c r="BR10" s="28">
        <v>4762120469009.8896</v>
      </c>
      <c r="BS10" s="28">
        <v>4762120469009.8896</v>
      </c>
      <c r="BT10" s="28">
        <v>4762120469009.8896</v>
      </c>
      <c r="BU10" s="28">
        <v>0</v>
      </c>
      <c r="BV10" s="28">
        <v>0</v>
      </c>
      <c r="BW10" s="28">
        <v>0</v>
      </c>
      <c r="BX10" s="28">
        <v>0</v>
      </c>
      <c r="BY10" s="28">
        <v>0</v>
      </c>
      <c r="BZ10" s="28">
        <v>0</v>
      </c>
      <c r="CA10" s="28">
        <v>0</v>
      </c>
      <c r="CB10" s="28">
        <v>0</v>
      </c>
      <c r="CC10" s="28">
        <v>0</v>
      </c>
      <c r="CD10" s="28">
        <v>0</v>
      </c>
      <c r="CE10" s="28">
        <v>0</v>
      </c>
      <c r="CF10" s="28">
        <v>0</v>
      </c>
    </row>
    <row r="11" spans="1:84" s="10" customFormat="1" ht="14.25" x14ac:dyDescent="0.2">
      <c r="A11" s="15">
        <v>7</v>
      </c>
      <c r="B11" s="15" t="s">
        <v>135</v>
      </c>
      <c r="C11" s="27" t="s">
        <v>6</v>
      </c>
      <c r="D11" s="27" t="s">
        <v>29</v>
      </c>
      <c r="E11" s="28">
        <v>3474845177903.3799</v>
      </c>
      <c r="F11" s="28">
        <v>443663961108.40002</v>
      </c>
      <c r="G11" s="28">
        <v>250657159674</v>
      </c>
      <c r="H11" s="28">
        <v>43882185559.730003</v>
      </c>
      <c r="I11" s="28">
        <v>7466000</v>
      </c>
      <c r="J11" s="28">
        <v>0</v>
      </c>
      <c r="K11" s="28">
        <v>30934515280.540001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1234331943</v>
      </c>
      <c r="R11" s="28">
        <v>471946815</v>
      </c>
      <c r="S11" s="28">
        <v>74104620794.240005</v>
      </c>
      <c r="T11" s="28">
        <v>41356023341.209999</v>
      </c>
      <c r="U11" s="28">
        <v>1015711700.6799999</v>
      </c>
      <c r="V11" s="28">
        <v>117637857446.49001</v>
      </c>
      <c r="W11" s="28">
        <v>9114339593</v>
      </c>
      <c r="X11" s="28">
        <v>0</v>
      </c>
      <c r="Y11" s="28">
        <v>0</v>
      </c>
      <c r="Z11" s="28">
        <v>0</v>
      </c>
      <c r="AA11" s="28">
        <v>0</v>
      </c>
      <c r="AB11" s="28">
        <v>0</v>
      </c>
      <c r="AC11" s="28">
        <v>9114339593</v>
      </c>
      <c r="AD11" s="28">
        <v>108523517853.49001</v>
      </c>
      <c r="AE11" s="28">
        <v>0</v>
      </c>
      <c r="AF11" s="28">
        <v>0</v>
      </c>
      <c r="AG11" s="28">
        <v>0</v>
      </c>
      <c r="AH11" s="28">
        <v>108523517853.49001</v>
      </c>
      <c r="AI11" s="28">
        <v>2859704222642.8398</v>
      </c>
      <c r="AJ11" s="28">
        <v>446827774837.5</v>
      </c>
      <c r="AK11" s="28">
        <v>682423612461.43994</v>
      </c>
      <c r="AL11" s="28">
        <v>1547594853626.79</v>
      </c>
      <c r="AM11" s="28">
        <v>1461685654498.3899</v>
      </c>
      <c r="AN11" s="28">
        <v>283929396729.70001</v>
      </c>
      <c r="AO11" s="28">
        <v>87339898201.710007</v>
      </c>
      <c r="AP11" s="28">
        <v>-1650096967712.6899</v>
      </c>
      <c r="AQ11" s="28">
        <v>20000000000</v>
      </c>
      <c r="AR11" s="28">
        <v>20000000000</v>
      </c>
      <c r="AS11" s="28">
        <v>33839136705.650002</v>
      </c>
      <c r="AT11" s="28">
        <v>0</v>
      </c>
      <c r="AU11" s="28">
        <v>0</v>
      </c>
      <c r="AV11" s="28">
        <v>0</v>
      </c>
      <c r="AW11" s="28">
        <v>11457586867.440001</v>
      </c>
      <c r="AX11" s="28">
        <v>22381549838.209999</v>
      </c>
      <c r="AY11" s="28">
        <v>3474845177903.3799</v>
      </c>
      <c r="AZ11" s="28">
        <v>55043818981.389999</v>
      </c>
      <c r="BA11" s="28">
        <v>55043818981.389999</v>
      </c>
      <c r="BB11" s="28">
        <v>5355472</v>
      </c>
      <c r="BC11" s="28">
        <v>0</v>
      </c>
      <c r="BD11" s="28">
        <v>0</v>
      </c>
      <c r="BE11" s="28">
        <v>0</v>
      </c>
      <c r="BF11" s="28">
        <v>0</v>
      </c>
      <c r="BG11" s="28">
        <v>0</v>
      </c>
      <c r="BH11" s="28">
        <v>0</v>
      </c>
      <c r="BI11" s="28">
        <v>3042062368.4899998</v>
      </c>
      <c r="BJ11" s="28">
        <v>51996401140.900002</v>
      </c>
      <c r="BK11" s="28">
        <v>0</v>
      </c>
      <c r="BL11" s="28">
        <v>0</v>
      </c>
      <c r="BM11" s="28">
        <v>0</v>
      </c>
      <c r="BN11" s="28">
        <v>0</v>
      </c>
      <c r="BO11" s="28">
        <v>0</v>
      </c>
      <c r="BP11" s="28">
        <v>0</v>
      </c>
      <c r="BQ11" s="28">
        <v>0</v>
      </c>
      <c r="BR11" s="28">
        <v>3419801358921.9902</v>
      </c>
      <c r="BS11" s="28">
        <v>3419801358921.9902</v>
      </c>
      <c r="BT11" s="28">
        <v>3419801358921.9902</v>
      </c>
      <c r="BU11" s="28">
        <v>0</v>
      </c>
      <c r="BV11" s="28">
        <v>0</v>
      </c>
      <c r="BW11" s="28">
        <v>0</v>
      </c>
      <c r="BX11" s="28">
        <v>0</v>
      </c>
      <c r="BY11" s="28">
        <v>0</v>
      </c>
      <c r="BZ11" s="28">
        <v>0</v>
      </c>
      <c r="CA11" s="28">
        <v>0</v>
      </c>
      <c r="CB11" s="28">
        <v>0</v>
      </c>
      <c r="CC11" s="28">
        <v>0</v>
      </c>
      <c r="CD11" s="28">
        <v>0</v>
      </c>
      <c r="CE11" s="28">
        <v>0</v>
      </c>
      <c r="CF11" s="28">
        <v>0</v>
      </c>
    </row>
    <row r="12" spans="1:84" s="10" customFormat="1" ht="14.25" x14ac:dyDescent="0.2">
      <c r="A12" s="15">
        <v>8</v>
      </c>
      <c r="B12" s="15" t="s">
        <v>136</v>
      </c>
      <c r="C12" s="27" t="s">
        <v>7</v>
      </c>
      <c r="D12" s="27" t="s">
        <v>29</v>
      </c>
      <c r="E12" s="28">
        <v>3772049891805.3901</v>
      </c>
      <c r="F12" s="28">
        <v>244446025435.09</v>
      </c>
      <c r="G12" s="28">
        <v>101277121978</v>
      </c>
      <c r="H12" s="28">
        <v>35533741084</v>
      </c>
      <c r="I12" s="28">
        <v>32147000</v>
      </c>
      <c r="J12" s="28">
        <v>0</v>
      </c>
      <c r="K12" s="28">
        <v>10664254977</v>
      </c>
      <c r="L12" s="28">
        <v>1596746338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62669243619.93</v>
      </c>
      <c r="T12" s="28">
        <v>31372102267.330002</v>
      </c>
      <c r="U12" s="28">
        <v>1300668170.8299999</v>
      </c>
      <c r="V12" s="28">
        <v>106764584269.49001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106764584269.49001</v>
      </c>
      <c r="AE12" s="28">
        <v>0</v>
      </c>
      <c r="AF12" s="28">
        <v>0</v>
      </c>
      <c r="AG12" s="28">
        <v>0</v>
      </c>
      <c r="AH12" s="28">
        <v>106764584269.49001</v>
      </c>
      <c r="AI12" s="28">
        <v>2870449483768.8599</v>
      </c>
      <c r="AJ12" s="28">
        <v>583561064675.87</v>
      </c>
      <c r="AK12" s="28">
        <v>689061193599.37</v>
      </c>
      <c r="AL12" s="28">
        <v>1432502946777.1001</v>
      </c>
      <c r="AM12" s="28">
        <v>845772327227</v>
      </c>
      <c r="AN12" s="28">
        <v>161529212759.70001</v>
      </c>
      <c r="AO12" s="28">
        <v>14438208928</v>
      </c>
      <c r="AP12" s="28">
        <v>-856415470198.18005</v>
      </c>
      <c r="AQ12" s="28">
        <v>12000000000</v>
      </c>
      <c r="AR12" s="28">
        <v>12000000000</v>
      </c>
      <c r="AS12" s="28">
        <v>538389798331.95001</v>
      </c>
      <c r="AT12" s="28">
        <v>26300000</v>
      </c>
      <c r="AU12" s="28">
        <v>528338500</v>
      </c>
      <c r="AV12" s="28">
        <v>1020028000</v>
      </c>
      <c r="AW12" s="28">
        <v>3401919635.1700001</v>
      </c>
      <c r="AX12" s="28">
        <v>533413212196.78003</v>
      </c>
      <c r="AY12" s="28">
        <v>3772049891805.3901</v>
      </c>
      <c r="AZ12" s="28">
        <v>177801885780</v>
      </c>
      <c r="BA12" s="28">
        <v>177801885780</v>
      </c>
      <c r="BB12" s="28">
        <v>13364360</v>
      </c>
      <c r="BC12" s="28">
        <v>0</v>
      </c>
      <c r="BD12" s="28">
        <v>0</v>
      </c>
      <c r="BE12" s="28">
        <v>0</v>
      </c>
      <c r="BF12" s="28">
        <v>0</v>
      </c>
      <c r="BG12" s="28">
        <v>0</v>
      </c>
      <c r="BH12" s="28">
        <v>0</v>
      </c>
      <c r="BI12" s="28">
        <v>0</v>
      </c>
      <c r="BJ12" s="28">
        <v>177788521420</v>
      </c>
      <c r="BK12" s="28">
        <v>0</v>
      </c>
      <c r="BL12" s="28">
        <v>0</v>
      </c>
      <c r="BM12" s="28">
        <v>0</v>
      </c>
      <c r="BN12" s="28">
        <v>0</v>
      </c>
      <c r="BO12" s="28">
        <v>0</v>
      </c>
      <c r="BP12" s="28">
        <v>0</v>
      </c>
      <c r="BQ12" s="28">
        <v>0</v>
      </c>
      <c r="BR12" s="28">
        <v>3594248006025.3901</v>
      </c>
      <c r="BS12" s="28">
        <v>3594248006025.3901</v>
      </c>
      <c r="BT12" s="28">
        <v>3594248006025.3901</v>
      </c>
      <c r="BU12" s="28">
        <v>0</v>
      </c>
      <c r="BV12" s="28">
        <v>0</v>
      </c>
      <c r="BW12" s="28">
        <v>0</v>
      </c>
      <c r="BX12" s="28">
        <v>0</v>
      </c>
      <c r="BY12" s="28">
        <v>0</v>
      </c>
      <c r="BZ12" s="28">
        <v>0</v>
      </c>
      <c r="CA12" s="28">
        <v>0</v>
      </c>
      <c r="CB12" s="28">
        <v>0</v>
      </c>
      <c r="CC12" s="28">
        <v>0</v>
      </c>
      <c r="CD12" s="28">
        <v>0</v>
      </c>
      <c r="CE12" s="28">
        <v>0</v>
      </c>
      <c r="CF12" s="28">
        <v>0</v>
      </c>
    </row>
    <row r="13" spans="1:84" s="10" customFormat="1" ht="14.25" x14ac:dyDescent="0.2">
      <c r="A13" s="15">
        <v>9</v>
      </c>
      <c r="B13" s="15" t="s">
        <v>137</v>
      </c>
      <c r="C13" s="27" t="s">
        <v>8</v>
      </c>
      <c r="D13" s="27" t="s">
        <v>28</v>
      </c>
      <c r="E13" s="28">
        <v>4256353026922.23</v>
      </c>
      <c r="F13" s="28">
        <v>194654853396.78</v>
      </c>
      <c r="G13" s="28">
        <v>39694689469</v>
      </c>
      <c r="H13" s="28">
        <v>11851900474</v>
      </c>
      <c r="I13" s="28">
        <v>0</v>
      </c>
      <c r="J13" s="28">
        <v>0</v>
      </c>
      <c r="K13" s="28">
        <v>53303532359.699997</v>
      </c>
      <c r="L13" s="28">
        <v>147817603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66297051589.5</v>
      </c>
      <c r="T13" s="28">
        <v>23359861901.580002</v>
      </c>
      <c r="U13" s="28">
        <v>0</v>
      </c>
      <c r="V13" s="28">
        <v>253935061501.98999</v>
      </c>
      <c r="W13" s="28">
        <v>19044533882.490002</v>
      </c>
      <c r="X13" s="28">
        <v>0</v>
      </c>
      <c r="Y13" s="28">
        <v>0</v>
      </c>
      <c r="Z13" s="28">
        <v>0</v>
      </c>
      <c r="AA13" s="28">
        <v>0</v>
      </c>
      <c r="AB13" s="28">
        <v>0</v>
      </c>
      <c r="AC13" s="28">
        <v>19044533882.490002</v>
      </c>
      <c r="AD13" s="28">
        <v>234890527619.5</v>
      </c>
      <c r="AE13" s="28">
        <v>234890527619.5</v>
      </c>
      <c r="AF13" s="28">
        <v>0</v>
      </c>
      <c r="AG13" s="28">
        <v>0</v>
      </c>
      <c r="AH13" s="28">
        <v>0</v>
      </c>
      <c r="AI13" s="28">
        <v>3770631694879.46</v>
      </c>
      <c r="AJ13" s="28">
        <v>788239494896</v>
      </c>
      <c r="AK13" s="28">
        <v>787337130198.81995</v>
      </c>
      <c r="AL13" s="28">
        <v>1868730519266.54</v>
      </c>
      <c r="AM13" s="28">
        <v>2546288273850</v>
      </c>
      <c r="AN13" s="28">
        <v>27897411256.240002</v>
      </c>
      <c r="AO13" s="28">
        <v>115530628269</v>
      </c>
      <c r="AP13" s="28">
        <v>-2363391762857.1401</v>
      </c>
      <c r="AQ13" s="28">
        <v>0</v>
      </c>
      <c r="AR13" s="28">
        <v>0</v>
      </c>
      <c r="AS13" s="28">
        <v>37131417144</v>
      </c>
      <c r="AT13" s="28">
        <v>0</v>
      </c>
      <c r="AU13" s="28">
        <v>85319475</v>
      </c>
      <c r="AV13" s="28">
        <v>1144452050</v>
      </c>
      <c r="AW13" s="28">
        <v>17407500</v>
      </c>
      <c r="AX13" s="28">
        <v>35884238119</v>
      </c>
      <c r="AY13" s="28">
        <v>4256353026922.23</v>
      </c>
      <c r="AZ13" s="28">
        <v>66680057257.050003</v>
      </c>
      <c r="BA13" s="28">
        <v>66680057257.050003</v>
      </c>
      <c r="BB13" s="28">
        <v>0</v>
      </c>
      <c r="BC13" s="28">
        <v>0</v>
      </c>
      <c r="BD13" s="28">
        <v>0</v>
      </c>
      <c r="BE13" s="28">
        <v>0</v>
      </c>
      <c r="BF13" s="28">
        <v>0</v>
      </c>
      <c r="BG13" s="28">
        <v>0</v>
      </c>
      <c r="BH13" s="28">
        <v>0</v>
      </c>
      <c r="BI13" s="28">
        <v>0</v>
      </c>
      <c r="BJ13" s="28">
        <v>66680057257.050003</v>
      </c>
      <c r="BK13" s="28">
        <v>0</v>
      </c>
      <c r="BL13" s="28">
        <v>0</v>
      </c>
      <c r="BM13" s="28">
        <v>0</v>
      </c>
      <c r="BN13" s="28">
        <v>0</v>
      </c>
      <c r="BO13" s="28">
        <v>0</v>
      </c>
      <c r="BP13" s="28">
        <v>0</v>
      </c>
      <c r="BQ13" s="28">
        <v>0</v>
      </c>
      <c r="BR13" s="28">
        <v>4189672969665.1802</v>
      </c>
      <c r="BS13" s="28">
        <v>4189672969665.1802</v>
      </c>
      <c r="BT13" s="28">
        <v>4189672969665.1802</v>
      </c>
      <c r="BU13" s="28">
        <v>0</v>
      </c>
      <c r="BV13" s="28">
        <v>0</v>
      </c>
      <c r="BW13" s="28">
        <v>0</v>
      </c>
      <c r="BX13" s="28">
        <v>0</v>
      </c>
      <c r="BY13" s="28">
        <v>0</v>
      </c>
      <c r="BZ13" s="28">
        <v>0</v>
      </c>
      <c r="CA13" s="28">
        <v>0</v>
      </c>
      <c r="CB13" s="28">
        <v>0</v>
      </c>
      <c r="CC13" s="28">
        <v>0</v>
      </c>
      <c r="CD13" s="28">
        <v>0</v>
      </c>
      <c r="CE13" s="28">
        <v>0</v>
      </c>
      <c r="CF13" s="28">
        <v>0</v>
      </c>
    </row>
    <row r="14" spans="1:84" s="10" customFormat="1" ht="14.25" x14ac:dyDescent="0.2">
      <c r="A14" s="15">
        <v>10</v>
      </c>
      <c r="B14" s="15" t="s">
        <v>138</v>
      </c>
      <c r="C14" s="27" t="s">
        <v>9</v>
      </c>
      <c r="D14" s="27" t="s">
        <v>29</v>
      </c>
      <c r="E14" s="28">
        <v>4263485308047.6001</v>
      </c>
      <c r="F14" s="28">
        <v>530475212383.56</v>
      </c>
      <c r="G14" s="28">
        <v>263654037556</v>
      </c>
      <c r="H14" s="28">
        <v>54351786420</v>
      </c>
      <c r="I14" s="28">
        <v>134748000</v>
      </c>
      <c r="J14" s="28">
        <v>0</v>
      </c>
      <c r="K14" s="28">
        <v>145385522321.60001</v>
      </c>
      <c r="L14" s="28">
        <v>367971223.5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759442349</v>
      </c>
      <c r="S14" s="28">
        <v>19350445502.59</v>
      </c>
      <c r="T14" s="28">
        <v>46015258356.050003</v>
      </c>
      <c r="U14" s="28">
        <v>456000654.81999999</v>
      </c>
      <c r="V14" s="28">
        <v>94621628454.699997</v>
      </c>
      <c r="W14" s="28">
        <v>4476087050.3500004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4476087050.3500004</v>
      </c>
      <c r="AD14" s="28">
        <v>90145541404.350006</v>
      </c>
      <c r="AE14" s="28">
        <v>0</v>
      </c>
      <c r="AF14" s="28">
        <v>0</v>
      </c>
      <c r="AG14" s="28">
        <v>0</v>
      </c>
      <c r="AH14" s="28">
        <v>90145541404.350006</v>
      </c>
      <c r="AI14" s="28">
        <v>3479285442032.4702</v>
      </c>
      <c r="AJ14" s="28">
        <v>1094508712204.2</v>
      </c>
      <c r="AK14" s="28">
        <v>794021391200.94995</v>
      </c>
      <c r="AL14" s="28">
        <v>1374442809872.95</v>
      </c>
      <c r="AM14" s="28">
        <v>2651692523607.1001</v>
      </c>
      <c r="AN14" s="28">
        <v>65959950760.970001</v>
      </c>
      <c r="AO14" s="28">
        <v>45237666340</v>
      </c>
      <c r="AP14" s="28">
        <v>-2546577611953.7002</v>
      </c>
      <c r="AQ14" s="28">
        <v>0</v>
      </c>
      <c r="AR14" s="28">
        <v>0</v>
      </c>
      <c r="AS14" s="28">
        <v>159103025176.87</v>
      </c>
      <c r="AT14" s="28">
        <v>0</v>
      </c>
      <c r="AU14" s="28">
        <v>0</v>
      </c>
      <c r="AV14" s="28">
        <v>32965646159</v>
      </c>
      <c r="AW14" s="28">
        <v>5651503602.5</v>
      </c>
      <c r="AX14" s="28">
        <v>120485875415.37</v>
      </c>
      <c r="AY14" s="28">
        <v>4263485308047.6001</v>
      </c>
      <c r="AZ14" s="28">
        <v>75521733198.520004</v>
      </c>
      <c r="BA14" s="28">
        <v>75521733198.520004</v>
      </c>
      <c r="BB14" s="28">
        <v>0</v>
      </c>
      <c r="BC14" s="28">
        <v>0</v>
      </c>
      <c r="BD14" s="28">
        <v>0</v>
      </c>
      <c r="BE14" s="28">
        <v>0</v>
      </c>
      <c r="BF14" s="28">
        <v>0</v>
      </c>
      <c r="BG14" s="28">
        <v>0</v>
      </c>
      <c r="BH14" s="28">
        <v>0</v>
      </c>
      <c r="BI14" s="28">
        <v>0</v>
      </c>
      <c r="BJ14" s="28">
        <v>75521733198.520004</v>
      </c>
      <c r="BK14" s="28">
        <v>0</v>
      </c>
      <c r="BL14" s="28">
        <v>0</v>
      </c>
      <c r="BM14" s="28">
        <v>0</v>
      </c>
      <c r="BN14" s="28">
        <v>0</v>
      </c>
      <c r="BO14" s="28">
        <v>0</v>
      </c>
      <c r="BP14" s="28">
        <v>0</v>
      </c>
      <c r="BQ14" s="28">
        <v>0</v>
      </c>
      <c r="BR14" s="28">
        <v>4187963574849.0801</v>
      </c>
      <c r="BS14" s="28">
        <v>4187963574849.0801</v>
      </c>
      <c r="BT14" s="28">
        <v>4187963574849.0801</v>
      </c>
      <c r="BU14" s="28">
        <v>0</v>
      </c>
      <c r="BV14" s="28">
        <v>0</v>
      </c>
      <c r="BW14" s="28">
        <v>0</v>
      </c>
      <c r="BX14" s="28">
        <v>0</v>
      </c>
      <c r="BY14" s="28">
        <v>0</v>
      </c>
      <c r="BZ14" s="28">
        <v>0</v>
      </c>
      <c r="CA14" s="28">
        <v>0</v>
      </c>
      <c r="CB14" s="28">
        <v>0</v>
      </c>
      <c r="CC14" s="28">
        <v>0</v>
      </c>
      <c r="CD14" s="28">
        <v>0</v>
      </c>
      <c r="CE14" s="28">
        <v>0</v>
      </c>
      <c r="CF14" s="28">
        <v>0</v>
      </c>
    </row>
    <row r="15" spans="1:84" s="10" customFormat="1" ht="14.25" x14ac:dyDescent="0.2">
      <c r="A15" s="15">
        <v>11</v>
      </c>
      <c r="B15" s="15" t="s">
        <v>139</v>
      </c>
      <c r="C15" s="27" t="s">
        <v>10</v>
      </c>
      <c r="D15" s="27" t="s">
        <v>29</v>
      </c>
      <c r="E15" s="28">
        <v>2175278082540</v>
      </c>
      <c r="F15" s="28">
        <v>132708862217</v>
      </c>
      <c r="G15" s="28">
        <v>38668338158</v>
      </c>
      <c r="H15" s="28">
        <v>16380117541</v>
      </c>
      <c r="I15" s="28">
        <v>5856606999</v>
      </c>
      <c r="J15" s="28">
        <v>0</v>
      </c>
      <c r="K15" s="28">
        <v>13125411195</v>
      </c>
      <c r="L15" s="28">
        <v>60261962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240780825</v>
      </c>
      <c r="S15" s="28">
        <v>38792156322</v>
      </c>
      <c r="T15" s="28">
        <v>22312901465</v>
      </c>
      <c r="U15" s="28">
        <v>-2727712250</v>
      </c>
      <c r="V15" s="28">
        <v>59468672841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59468672841</v>
      </c>
      <c r="AE15" s="28">
        <v>59468672841</v>
      </c>
      <c r="AF15" s="28">
        <v>0</v>
      </c>
      <c r="AG15" s="28">
        <v>0</v>
      </c>
      <c r="AH15" s="28">
        <v>0</v>
      </c>
      <c r="AI15" s="28">
        <v>1927970307378</v>
      </c>
      <c r="AJ15" s="28">
        <v>657621564536</v>
      </c>
      <c r="AK15" s="28">
        <v>348075171527</v>
      </c>
      <c r="AL15" s="28">
        <v>1113852478910</v>
      </c>
      <c r="AM15" s="28">
        <v>1710238307017</v>
      </c>
      <c r="AN15" s="28">
        <v>42229394649</v>
      </c>
      <c r="AO15" s="28">
        <v>17238433000</v>
      </c>
      <c r="AP15" s="28">
        <v>-1961285042261</v>
      </c>
      <c r="AQ15" s="28">
        <v>10000000000</v>
      </c>
      <c r="AR15" s="28">
        <v>10000000000</v>
      </c>
      <c r="AS15" s="28">
        <v>45130240104</v>
      </c>
      <c r="AT15" s="28">
        <v>0</v>
      </c>
      <c r="AU15" s="28">
        <v>0</v>
      </c>
      <c r="AV15" s="28">
        <v>0</v>
      </c>
      <c r="AW15" s="28">
        <v>5313770367</v>
      </c>
      <c r="AX15" s="28">
        <v>39816469737</v>
      </c>
      <c r="AY15" s="28">
        <v>2175278082540</v>
      </c>
      <c r="AZ15" s="28">
        <v>102830415153</v>
      </c>
      <c r="BA15" s="28">
        <v>102830415153</v>
      </c>
      <c r="BB15" s="28">
        <v>396880112</v>
      </c>
      <c r="BC15" s="28">
        <v>0</v>
      </c>
      <c r="BD15" s="28">
        <v>0</v>
      </c>
      <c r="BE15" s="28">
        <v>0</v>
      </c>
      <c r="BF15" s="28">
        <v>0</v>
      </c>
      <c r="BG15" s="28">
        <v>0</v>
      </c>
      <c r="BH15" s="28">
        <v>0</v>
      </c>
      <c r="BI15" s="28">
        <v>0</v>
      </c>
      <c r="BJ15" s="28">
        <v>102433535041</v>
      </c>
      <c r="BK15" s="28">
        <v>0</v>
      </c>
      <c r="BL15" s="28">
        <v>0</v>
      </c>
      <c r="BM15" s="28">
        <v>0</v>
      </c>
      <c r="BN15" s="28">
        <v>0</v>
      </c>
      <c r="BO15" s="28">
        <v>0</v>
      </c>
      <c r="BP15" s="28">
        <v>0</v>
      </c>
      <c r="BQ15" s="28">
        <v>0</v>
      </c>
      <c r="BR15" s="28">
        <v>2072447667387</v>
      </c>
      <c r="BS15" s="28">
        <v>2072447667387</v>
      </c>
      <c r="BT15" s="28">
        <v>2072447667387</v>
      </c>
      <c r="BU15" s="28">
        <v>0</v>
      </c>
      <c r="BV15" s="28">
        <v>0</v>
      </c>
      <c r="BW15" s="28">
        <v>0</v>
      </c>
      <c r="BX15" s="28">
        <v>0</v>
      </c>
      <c r="BY15" s="28">
        <v>0</v>
      </c>
      <c r="BZ15" s="28">
        <v>0</v>
      </c>
      <c r="CA15" s="28">
        <v>0</v>
      </c>
      <c r="CB15" s="28">
        <v>0</v>
      </c>
      <c r="CC15" s="28">
        <v>0</v>
      </c>
      <c r="CD15" s="28">
        <v>0</v>
      </c>
      <c r="CE15" s="28">
        <v>0</v>
      </c>
      <c r="CF15" s="28">
        <v>0</v>
      </c>
    </row>
    <row r="16" spans="1:84" s="10" customFormat="1" ht="14.25" x14ac:dyDescent="0.2">
      <c r="A16" s="15">
        <v>12</v>
      </c>
      <c r="B16" s="15" t="s">
        <v>140</v>
      </c>
      <c r="C16" s="27" t="s">
        <v>11</v>
      </c>
      <c r="D16" s="27" t="s">
        <v>28</v>
      </c>
      <c r="E16" s="28">
        <v>4206700310663.2202</v>
      </c>
      <c r="F16" s="28">
        <v>204595167469.76999</v>
      </c>
      <c r="G16" s="28">
        <v>109282191135</v>
      </c>
      <c r="H16" s="28">
        <v>10082979338</v>
      </c>
      <c r="I16" s="28">
        <v>0</v>
      </c>
      <c r="J16" s="28">
        <v>0</v>
      </c>
      <c r="K16" s="28">
        <v>13409224844.610001</v>
      </c>
      <c r="L16" s="28">
        <v>26412408431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16982704</v>
      </c>
      <c r="S16" s="28">
        <v>22918430891</v>
      </c>
      <c r="T16" s="28">
        <v>22472950126.16</v>
      </c>
      <c r="U16" s="28">
        <v>0</v>
      </c>
      <c r="V16" s="28">
        <v>54447530305.169998</v>
      </c>
      <c r="W16" s="28">
        <v>1344960000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1344960000</v>
      </c>
      <c r="AD16" s="28">
        <v>53102570305.169998</v>
      </c>
      <c r="AE16" s="28">
        <v>0</v>
      </c>
      <c r="AF16" s="28">
        <v>0</v>
      </c>
      <c r="AG16" s="28">
        <v>0</v>
      </c>
      <c r="AH16" s="28">
        <v>53102570305.169998</v>
      </c>
      <c r="AI16" s="28">
        <v>3745290554879.02</v>
      </c>
      <c r="AJ16" s="28">
        <v>760095169775.07996</v>
      </c>
      <c r="AK16" s="28">
        <v>569780274650.63</v>
      </c>
      <c r="AL16" s="28">
        <v>1246039572710.21</v>
      </c>
      <c r="AM16" s="28">
        <v>2022924643651.02</v>
      </c>
      <c r="AN16" s="28">
        <v>67982797191.199997</v>
      </c>
      <c r="AO16" s="28">
        <v>0</v>
      </c>
      <c r="AP16" s="28">
        <v>-921531903099.12</v>
      </c>
      <c r="AQ16" s="28">
        <v>118000000000</v>
      </c>
      <c r="AR16" s="28">
        <v>118000000000</v>
      </c>
      <c r="AS16" s="28">
        <v>84367058009.259995</v>
      </c>
      <c r="AT16" s="28">
        <v>25132500</v>
      </c>
      <c r="AU16" s="28">
        <v>0</v>
      </c>
      <c r="AV16" s="28">
        <v>0</v>
      </c>
      <c r="AW16" s="28">
        <v>15266275250</v>
      </c>
      <c r="AX16" s="28">
        <v>69075650259.259995</v>
      </c>
      <c r="AY16" s="28">
        <v>4206700310663.2202</v>
      </c>
      <c r="AZ16" s="28">
        <v>131002743435</v>
      </c>
      <c r="BA16" s="28">
        <v>131002743435</v>
      </c>
      <c r="BB16" s="28">
        <v>0</v>
      </c>
      <c r="BC16" s="28">
        <v>0</v>
      </c>
      <c r="BD16" s="28">
        <v>0</v>
      </c>
      <c r="BE16" s="28">
        <v>0</v>
      </c>
      <c r="BF16" s="28">
        <v>0</v>
      </c>
      <c r="BG16" s="28">
        <v>0</v>
      </c>
      <c r="BH16" s="28">
        <v>0</v>
      </c>
      <c r="BI16" s="28">
        <v>0</v>
      </c>
      <c r="BJ16" s="28">
        <v>131002743435</v>
      </c>
      <c r="BK16" s="28">
        <v>0</v>
      </c>
      <c r="BL16" s="28">
        <v>0</v>
      </c>
      <c r="BM16" s="28">
        <v>0</v>
      </c>
      <c r="BN16" s="28">
        <v>0</v>
      </c>
      <c r="BO16" s="28">
        <v>0</v>
      </c>
      <c r="BP16" s="28">
        <v>0</v>
      </c>
      <c r="BQ16" s="28">
        <v>0</v>
      </c>
      <c r="BR16" s="28">
        <v>4075697567228.2202</v>
      </c>
      <c r="BS16" s="28">
        <v>4075697567228.2202</v>
      </c>
      <c r="BT16" s="28">
        <v>4075697567228.2202</v>
      </c>
      <c r="BU16" s="28">
        <v>0</v>
      </c>
      <c r="BV16" s="28">
        <v>0</v>
      </c>
      <c r="BW16" s="28">
        <v>0</v>
      </c>
      <c r="BX16" s="28">
        <v>0</v>
      </c>
      <c r="BY16" s="28">
        <v>0</v>
      </c>
      <c r="BZ16" s="28">
        <v>0</v>
      </c>
      <c r="CA16" s="28">
        <v>0</v>
      </c>
      <c r="CB16" s="28">
        <v>0</v>
      </c>
      <c r="CC16" s="28">
        <v>0</v>
      </c>
      <c r="CD16" s="28">
        <v>0</v>
      </c>
      <c r="CE16" s="28">
        <v>0</v>
      </c>
      <c r="CF16" s="28">
        <v>0</v>
      </c>
    </row>
    <row r="17" spans="1:84" s="10" customFormat="1" ht="14.25" x14ac:dyDescent="0.2">
      <c r="A17" s="15">
        <v>13</v>
      </c>
      <c r="B17" s="15" t="s">
        <v>141</v>
      </c>
      <c r="C17" s="27" t="s">
        <v>12</v>
      </c>
      <c r="D17" s="27" t="s">
        <v>29</v>
      </c>
      <c r="E17" s="28">
        <v>2323920993437</v>
      </c>
      <c r="F17" s="28">
        <v>127227753784</v>
      </c>
      <c r="G17" s="28">
        <v>3469866716</v>
      </c>
      <c r="H17" s="28">
        <v>15266377137</v>
      </c>
      <c r="I17" s="28">
        <v>0</v>
      </c>
      <c r="J17" s="28">
        <v>0</v>
      </c>
      <c r="K17" s="28">
        <v>33654222424</v>
      </c>
      <c r="L17" s="28">
        <v>1490450375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174958500</v>
      </c>
      <c r="S17" s="28">
        <v>36726174510</v>
      </c>
      <c r="T17" s="28">
        <v>36445704122</v>
      </c>
      <c r="U17" s="28">
        <v>0</v>
      </c>
      <c r="V17" s="28">
        <v>29609503748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29609503748</v>
      </c>
      <c r="AE17" s="28">
        <v>29609503748</v>
      </c>
      <c r="AF17" s="28">
        <v>0</v>
      </c>
      <c r="AG17" s="28">
        <v>0</v>
      </c>
      <c r="AH17" s="28">
        <v>0</v>
      </c>
      <c r="AI17" s="28">
        <v>2158961983378</v>
      </c>
      <c r="AJ17" s="28">
        <v>275895489918</v>
      </c>
      <c r="AK17" s="28">
        <v>587766133821</v>
      </c>
      <c r="AL17" s="28">
        <v>854261166425</v>
      </c>
      <c r="AM17" s="28">
        <v>1071965508402</v>
      </c>
      <c r="AN17" s="28">
        <v>106164602811</v>
      </c>
      <c r="AO17" s="28">
        <v>45709548647</v>
      </c>
      <c r="AP17" s="28">
        <v>-782800466646</v>
      </c>
      <c r="AQ17" s="28">
        <v>0</v>
      </c>
      <c r="AR17" s="28">
        <v>0</v>
      </c>
      <c r="AS17" s="28">
        <v>8121752527</v>
      </c>
      <c r="AT17" s="28">
        <v>0</v>
      </c>
      <c r="AU17" s="28">
        <v>3120651131</v>
      </c>
      <c r="AV17" s="28">
        <v>4885440732</v>
      </c>
      <c r="AW17" s="28">
        <v>0</v>
      </c>
      <c r="AX17" s="28">
        <v>115660664</v>
      </c>
      <c r="AY17" s="28">
        <v>2323920993437</v>
      </c>
      <c r="AZ17" s="28">
        <v>145473804578.41</v>
      </c>
      <c r="BA17" s="28">
        <v>144290702673</v>
      </c>
      <c r="BB17" s="28">
        <v>18344109</v>
      </c>
      <c r="BC17" s="28">
        <v>0</v>
      </c>
      <c r="BD17" s="28">
        <v>0</v>
      </c>
      <c r="BE17" s="28">
        <v>0</v>
      </c>
      <c r="BF17" s="28">
        <v>0</v>
      </c>
      <c r="BG17" s="28">
        <v>0</v>
      </c>
      <c r="BH17" s="28">
        <v>0</v>
      </c>
      <c r="BI17" s="28">
        <v>0</v>
      </c>
      <c r="BJ17" s="28">
        <v>144272358564</v>
      </c>
      <c r="BK17" s="28">
        <v>1183101905.4100001</v>
      </c>
      <c r="BL17" s="28">
        <v>0</v>
      </c>
      <c r="BM17" s="28">
        <v>0</v>
      </c>
      <c r="BN17" s="28">
        <v>0.41</v>
      </c>
      <c r="BO17" s="28">
        <v>0</v>
      </c>
      <c r="BP17" s="28">
        <v>0</v>
      </c>
      <c r="BQ17" s="28">
        <v>1183101905</v>
      </c>
      <c r="BR17" s="28">
        <v>2178447188858.5901</v>
      </c>
      <c r="BS17" s="28">
        <v>2178447188858.5901</v>
      </c>
      <c r="BT17" s="28">
        <v>2178447188858.5901</v>
      </c>
      <c r="BU17" s="28">
        <v>0</v>
      </c>
      <c r="BV17" s="28">
        <v>0</v>
      </c>
      <c r="BW17" s="28">
        <v>0</v>
      </c>
      <c r="BX17" s="28">
        <v>0</v>
      </c>
      <c r="BY17" s="28">
        <v>0</v>
      </c>
      <c r="BZ17" s="28">
        <v>0</v>
      </c>
      <c r="CA17" s="28">
        <v>0</v>
      </c>
      <c r="CB17" s="28">
        <v>0</v>
      </c>
      <c r="CC17" s="28">
        <v>0</v>
      </c>
      <c r="CD17" s="28">
        <v>0</v>
      </c>
      <c r="CE17" s="28">
        <v>0</v>
      </c>
      <c r="CF17" s="28">
        <v>0</v>
      </c>
    </row>
    <row r="18" spans="1:84" s="10" customFormat="1" ht="14.25" x14ac:dyDescent="0.2">
      <c r="A18" s="15">
        <v>14</v>
      </c>
      <c r="B18" s="15" t="s">
        <v>142</v>
      </c>
      <c r="C18" s="27" t="s">
        <v>13</v>
      </c>
      <c r="D18" s="27" t="s">
        <v>29</v>
      </c>
      <c r="E18" s="28">
        <v>4671542628536.4102</v>
      </c>
      <c r="F18" s="28">
        <v>346750355823.65002</v>
      </c>
      <c r="G18" s="28">
        <v>193169269016</v>
      </c>
      <c r="H18" s="28">
        <v>30082498317.509998</v>
      </c>
      <c r="I18" s="28">
        <v>37844987.200000003</v>
      </c>
      <c r="J18" s="28">
        <v>0</v>
      </c>
      <c r="K18" s="28">
        <v>43807624776.300003</v>
      </c>
      <c r="L18" s="28">
        <v>7250833.3300000001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1083932275</v>
      </c>
      <c r="S18" s="28">
        <v>60644720142.309998</v>
      </c>
      <c r="T18" s="28">
        <v>17917215476</v>
      </c>
      <c r="U18" s="28">
        <v>0</v>
      </c>
      <c r="V18" s="28">
        <v>151082218328.09</v>
      </c>
      <c r="W18" s="28">
        <v>759880900</v>
      </c>
      <c r="X18" s="28">
        <v>0</v>
      </c>
      <c r="Y18" s="28">
        <v>0</v>
      </c>
      <c r="Z18" s="28">
        <v>0</v>
      </c>
      <c r="AA18" s="28">
        <v>0</v>
      </c>
      <c r="AB18" s="28">
        <v>0</v>
      </c>
      <c r="AC18" s="28">
        <v>759880900</v>
      </c>
      <c r="AD18" s="28">
        <v>150322337428.09</v>
      </c>
      <c r="AE18" s="28">
        <v>0</v>
      </c>
      <c r="AF18" s="28">
        <v>0</v>
      </c>
      <c r="AG18" s="28">
        <v>0</v>
      </c>
      <c r="AH18" s="28">
        <v>150322337428.09</v>
      </c>
      <c r="AI18" s="28">
        <v>3909938962726.9302</v>
      </c>
      <c r="AJ18" s="28">
        <v>1324591823358</v>
      </c>
      <c r="AK18" s="28">
        <v>598605331423</v>
      </c>
      <c r="AL18" s="28">
        <v>1265860277867.3201</v>
      </c>
      <c r="AM18" s="28">
        <v>1538146351095</v>
      </c>
      <c r="AN18" s="28">
        <v>94577185865.479996</v>
      </c>
      <c r="AO18" s="28">
        <v>14143618787</v>
      </c>
      <c r="AP18" s="28">
        <v>-925985625668.87</v>
      </c>
      <c r="AQ18" s="28">
        <v>0</v>
      </c>
      <c r="AR18" s="28">
        <v>0</v>
      </c>
      <c r="AS18" s="28">
        <v>263771091657.73999</v>
      </c>
      <c r="AT18" s="28">
        <v>0</v>
      </c>
      <c r="AU18" s="28">
        <v>413704023.74000001</v>
      </c>
      <c r="AV18" s="28">
        <v>101043573400</v>
      </c>
      <c r="AW18" s="28">
        <v>10491146491</v>
      </c>
      <c r="AX18" s="28">
        <v>151822667743</v>
      </c>
      <c r="AY18" s="28">
        <v>4671542628536.4102</v>
      </c>
      <c r="AZ18" s="28">
        <v>36975371534.669998</v>
      </c>
      <c r="BA18" s="28">
        <v>36975371534.669998</v>
      </c>
      <c r="BB18" s="28">
        <v>0</v>
      </c>
      <c r="BC18" s="28">
        <v>0</v>
      </c>
      <c r="BD18" s="28">
        <v>0</v>
      </c>
      <c r="BE18" s="28">
        <v>0</v>
      </c>
      <c r="BF18" s="28">
        <v>0</v>
      </c>
      <c r="BG18" s="28">
        <v>0</v>
      </c>
      <c r="BH18" s="28">
        <v>0</v>
      </c>
      <c r="BI18" s="28">
        <v>0</v>
      </c>
      <c r="BJ18" s="28">
        <v>36975371534.669998</v>
      </c>
      <c r="BK18" s="28">
        <v>0</v>
      </c>
      <c r="BL18" s="28">
        <v>0</v>
      </c>
      <c r="BM18" s="28">
        <v>0</v>
      </c>
      <c r="BN18" s="28">
        <v>0</v>
      </c>
      <c r="BO18" s="28">
        <v>0</v>
      </c>
      <c r="BP18" s="28">
        <v>0</v>
      </c>
      <c r="BQ18" s="28">
        <v>0</v>
      </c>
      <c r="BR18" s="28">
        <v>4634567257001.7402</v>
      </c>
      <c r="BS18" s="28">
        <v>4634567257001.7402</v>
      </c>
      <c r="BT18" s="28">
        <v>4634567257001.7402</v>
      </c>
      <c r="BU18" s="28">
        <v>0</v>
      </c>
      <c r="BV18" s="28">
        <v>0</v>
      </c>
      <c r="BW18" s="28">
        <v>0</v>
      </c>
      <c r="BX18" s="28">
        <v>0</v>
      </c>
      <c r="BY18" s="28">
        <v>0</v>
      </c>
      <c r="BZ18" s="28">
        <v>0</v>
      </c>
      <c r="CA18" s="28">
        <v>0</v>
      </c>
      <c r="CB18" s="28">
        <v>0</v>
      </c>
      <c r="CC18" s="28">
        <v>0</v>
      </c>
      <c r="CD18" s="28">
        <v>0</v>
      </c>
      <c r="CE18" s="28">
        <v>0</v>
      </c>
      <c r="CF18" s="28">
        <v>0</v>
      </c>
    </row>
    <row r="19" spans="1:84" s="10" customFormat="1" ht="14.25" x14ac:dyDescent="0.2">
      <c r="A19" s="15">
        <v>15</v>
      </c>
      <c r="B19" s="15" t="s">
        <v>143</v>
      </c>
      <c r="C19" s="27" t="s">
        <v>14</v>
      </c>
      <c r="D19" s="27" t="s">
        <v>29</v>
      </c>
      <c r="E19" s="28">
        <v>3789755077933.73</v>
      </c>
      <c r="F19" s="28">
        <v>452485539624.79999</v>
      </c>
      <c r="G19" s="28">
        <v>211136763669.01001</v>
      </c>
      <c r="H19" s="28">
        <v>68948455475.520004</v>
      </c>
      <c r="I19" s="28">
        <v>87227560</v>
      </c>
      <c r="J19" s="28">
        <v>0</v>
      </c>
      <c r="K19" s="28">
        <v>17306739420.75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78510000</v>
      </c>
      <c r="R19" s="28">
        <v>234319489.25</v>
      </c>
      <c r="S19" s="28">
        <v>22641996018.119999</v>
      </c>
      <c r="T19" s="28">
        <v>93995688190.149994</v>
      </c>
      <c r="U19" s="28">
        <v>38055839802</v>
      </c>
      <c r="V19" s="28">
        <v>131943957568.25999</v>
      </c>
      <c r="W19" s="28">
        <v>370940800</v>
      </c>
      <c r="X19" s="28">
        <v>0</v>
      </c>
      <c r="Y19" s="28">
        <v>0</v>
      </c>
      <c r="Z19" s="28">
        <v>0</v>
      </c>
      <c r="AA19" s="28">
        <v>0</v>
      </c>
      <c r="AB19" s="28">
        <v>0</v>
      </c>
      <c r="AC19" s="28">
        <v>370940800</v>
      </c>
      <c r="AD19" s="28">
        <v>131573016768.25999</v>
      </c>
      <c r="AE19" s="28">
        <v>0</v>
      </c>
      <c r="AF19" s="28">
        <v>0</v>
      </c>
      <c r="AG19" s="28">
        <v>0</v>
      </c>
      <c r="AH19" s="28">
        <v>131573016768.25999</v>
      </c>
      <c r="AI19" s="28">
        <v>3116087881435.7002</v>
      </c>
      <c r="AJ19" s="28">
        <v>456904891727</v>
      </c>
      <c r="AK19" s="28">
        <v>955586343309</v>
      </c>
      <c r="AL19" s="28">
        <v>1477905817652.3601</v>
      </c>
      <c r="AM19" s="28">
        <v>1961573642087.1201</v>
      </c>
      <c r="AN19" s="28">
        <v>131901605677.89999</v>
      </c>
      <c r="AO19" s="28">
        <v>3765584600</v>
      </c>
      <c r="AP19" s="28">
        <v>-1871550003617.6799</v>
      </c>
      <c r="AQ19" s="28">
        <v>17463792158</v>
      </c>
      <c r="AR19" s="28">
        <v>17463792158</v>
      </c>
      <c r="AS19" s="28">
        <v>71773907146.970001</v>
      </c>
      <c r="AT19" s="28">
        <v>0</v>
      </c>
      <c r="AU19" s="28">
        <v>775169000</v>
      </c>
      <c r="AV19" s="28">
        <v>22239789107</v>
      </c>
      <c r="AW19" s="28">
        <v>4992442162.3900003</v>
      </c>
      <c r="AX19" s="28">
        <v>43766506877.580002</v>
      </c>
      <c r="AY19" s="28">
        <v>3789755077933.73</v>
      </c>
      <c r="AZ19" s="28">
        <v>17630806375.16</v>
      </c>
      <c r="BA19" s="28">
        <v>17630806375.16</v>
      </c>
      <c r="BB19" s="28">
        <v>748550</v>
      </c>
      <c r="BC19" s="28">
        <v>0</v>
      </c>
      <c r="BD19" s="28">
        <v>0</v>
      </c>
      <c r="BE19" s="28">
        <v>0</v>
      </c>
      <c r="BF19" s="28">
        <v>0</v>
      </c>
      <c r="BG19" s="28">
        <v>0</v>
      </c>
      <c r="BH19" s="28">
        <v>0</v>
      </c>
      <c r="BI19" s="28">
        <v>0</v>
      </c>
      <c r="BJ19" s="28">
        <v>17630057825.16</v>
      </c>
      <c r="BK19" s="28">
        <v>0</v>
      </c>
      <c r="BL19" s="28">
        <v>0</v>
      </c>
      <c r="BM19" s="28">
        <v>0</v>
      </c>
      <c r="BN19" s="28">
        <v>0</v>
      </c>
      <c r="BO19" s="28">
        <v>0</v>
      </c>
      <c r="BP19" s="28">
        <v>0</v>
      </c>
      <c r="BQ19" s="28">
        <v>0</v>
      </c>
      <c r="BR19" s="28">
        <v>3772124271558.5698</v>
      </c>
      <c r="BS19" s="28">
        <v>3772124271558.5698</v>
      </c>
      <c r="BT19" s="28">
        <v>3772124271558.5698</v>
      </c>
      <c r="BU19" s="28">
        <v>0</v>
      </c>
      <c r="BV19" s="28">
        <v>0</v>
      </c>
      <c r="BW19" s="28">
        <v>0</v>
      </c>
      <c r="BX19" s="28">
        <v>0</v>
      </c>
      <c r="BY19" s="28">
        <v>0</v>
      </c>
      <c r="BZ19" s="28">
        <v>0</v>
      </c>
      <c r="CA19" s="28">
        <v>0</v>
      </c>
      <c r="CB19" s="28">
        <v>0</v>
      </c>
      <c r="CC19" s="28">
        <v>0</v>
      </c>
      <c r="CD19" s="28">
        <v>0</v>
      </c>
      <c r="CE19" s="28">
        <v>0</v>
      </c>
      <c r="CF19" s="28">
        <v>0</v>
      </c>
    </row>
    <row r="20" spans="1:84" s="10" customFormat="1" ht="14.25" x14ac:dyDescent="0.2">
      <c r="A20" s="15">
        <v>16</v>
      </c>
      <c r="B20" s="15" t="s">
        <v>144</v>
      </c>
      <c r="C20" s="27" t="s">
        <v>15</v>
      </c>
      <c r="D20" s="27" t="s">
        <v>29</v>
      </c>
      <c r="E20" s="28">
        <v>2489847478601.4502</v>
      </c>
      <c r="F20" s="28">
        <v>112568711893.05</v>
      </c>
      <c r="G20" s="28">
        <v>8311025640.8500004</v>
      </c>
      <c r="H20" s="28">
        <v>14210786791</v>
      </c>
      <c r="I20" s="28">
        <v>0</v>
      </c>
      <c r="J20" s="28">
        <v>0</v>
      </c>
      <c r="K20" s="28">
        <v>32404177623</v>
      </c>
      <c r="L20" s="28">
        <v>96644290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402146533</v>
      </c>
      <c r="S20" s="28">
        <v>39834744175.830002</v>
      </c>
      <c r="T20" s="28">
        <v>17019457672.66</v>
      </c>
      <c r="U20" s="28">
        <v>289729166.70999998</v>
      </c>
      <c r="V20" s="28">
        <v>50341377117.050003</v>
      </c>
      <c r="W20" s="28">
        <v>1420440240</v>
      </c>
      <c r="X20" s="28">
        <v>0</v>
      </c>
      <c r="Y20" s="28">
        <v>0</v>
      </c>
      <c r="Z20" s="28">
        <v>0</v>
      </c>
      <c r="AA20" s="28">
        <v>0</v>
      </c>
      <c r="AB20" s="28">
        <v>0</v>
      </c>
      <c r="AC20" s="28">
        <v>1420440240</v>
      </c>
      <c r="AD20" s="28">
        <v>48920936877.050003</v>
      </c>
      <c r="AE20" s="28">
        <v>0</v>
      </c>
      <c r="AF20" s="28">
        <v>0</v>
      </c>
      <c r="AG20" s="28">
        <v>0</v>
      </c>
      <c r="AH20" s="28">
        <v>48920936877.050003</v>
      </c>
      <c r="AI20" s="28">
        <v>2299997960640.8301</v>
      </c>
      <c r="AJ20" s="28">
        <v>360681434236.34998</v>
      </c>
      <c r="AK20" s="28">
        <v>576192737674.40002</v>
      </c>
      <c r="AL20" s="28">
        <v>831398672687.33997</v>
      </c>
      <c r="AM20" s="28">
        <v>2082609849240.3201</v>
      </c>
      <c r="AN20" s="28">
        <v>81662369124.070007</v>
      </c>
      <c r="AO20" s="28">
        <v>32452172360</v>
      </c>
      <c r="AP20" s="28">
        <v>-1664999274681.6499</v>
      </c>
      <c r="AQ20" s="28">
        <v>0</v>
      </c>
      <c r="AR20" s="28">
        <v>0</v>
      </c>
      <c r="AS20" s="28">
        <v>26939428950.52</v>
      </c>
      <c r="AT20" s="28">
        <v>0</v>
      </c>
      <c r="AU20" s="28">
        <v>101537012</v>
      </c>
      <c r="AV20" s="28">
        <v>0</v>
      </c>
      <c r="AW20" s="28">
        <v>4057285064.1199999</v>
      </c>
      <c r="AX20" s="28">
        <v>22780606874.400002</v>
      </c>
      <c r="AY20" s="28">
        <v>2489847478601.4502</v>
      </c>
      <c r="AZ20" s="28">
        <v>138016018915.39999</v>
      </c>
      <c r="BA20" s="28">
        <v>138016018915.39999</v>
      </c>
      <c r="BB20" s="28">
        <v>1394085</v>
      </c>
      <c r="BC20" s="28">
        <v>770425178</v>
      </c>
      <c r="BD20" s="28">
        <v>0</v>
      </c>
      <c r="BE20" s="28">
        <v>0</v>
      </c>
      <c r="BF20" s="28">
        <v>0</v>
      </c>
      <c r="BG20" s="28">
        <v>0</v>
      </c>
      <c r="BH20" s="28">
        <v>0</v>
      </c>
      <c r="BI20" s="28">
        <v>2435036971.4000001</v>
      </c>
      <c r="BJ20" s="28">
        <v>134809162681</v>
      </c>
      <c r="BK20" s="28">
        <v>0</v>
      </c>
      <c r="BL20" s="28">
        <v>0</v>
      </c>
      <c r="BM20" s="28">
        <v>0</v>
      </c>
      <c r="BN20" s="28">
        <v>0</v>
      </c>
      <c r="BO20" s="28">
        <v>0</v>
      </c>
      <c r="BP20" s="28">
        <v>0</v>
      </c>
      <c r="BQ20" s="28">
        <v>0</v>
      </c>
      <c r="BR20" s="28">
        <v>2351831459686.0498</v>
      </c>
      <c r="BS20" s="28">
        <v>2351831459686.0498</v>
      </c>
      <c r="BT20" s="28">
        <v>2351831459686.0498</v>
      </c>
      <c r="BU20" s="28">
        <v>0</v>
      </c>
      <c r="BV20" s="28">
        <v>0</v>
      </c>
      <c r="BW20" s="28">
        <v>0</v>
      </c>
      <c r="BX20" s="28">
        <v>0</v>
      </c>
      <c r="BY20" s="28">
        <v>0</v>
      </c>
      <c r="BZ20" s="28">
        <v>0</v>
      </c>
      <c r="CA20" s="28">
        <v>0</v>
      </c>
      <c r="CB20" s="28">
        <v>0</v>
      </c>
      <c r="CC20" s="28">
        <v>0</v>
      </c>
      <c r="CD20" s="28">
        <v>0</v>
      </c>
      <c r="CE20" s="28">
        <v>0</v>
      </c>
      <c r="CF20" s="28">
        <v>0</v>
      </c>
    </row>
    <row r="21" spans="1:84" s="10" customFormat="1" ht="14.25" x14ac:dyDescent="0.2">
      <c r="A21" s="15">
        <v>17</v>
      </c>
      <c r="B21" s="15" t="s">
        <v>145</v>
      </c>
      <c r="C21" s="27" t="s">
        <v>16</v>
      </c>
      <c r="D21" s="27" t="s">
        <v>29</v>
      </c>
      <c r="E21" s="28">
        <v>4059021894153.27</v>
      </c>
      <c r="F21" s="28">
        <v>237779164948.25</v>
      </c>
      <c r="G21" s="28">
        <v>177296352737</v>
      </c>
      <c r="H21" s="28">
        <v>15325503313.25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8">
        <v>20646164443</v>
      </c>
      <c r="T21" s="28">
        <v>24511144455</v>
      </c>
      <c r="U21" s="28">
        <v>0</v>
      </c>
      <c r="V21" s="28">
        <v>131845213135.75999</v>
      </c>
      <c r="W21" s="28">
        <v>2097356851.3399999</v>
      </c>
      <c r="X21" s="28">
        <v>0</v>
      </c>
      <c r="Y21" s="28">
        <v>0</v>
      </c>
      <c r="Z21" s="28">
        <v>0</v>
      </c>
      <c r="AA21" s="28">
        <v>0</v>
      </c>
      <c r="AB21" s="28">
        <v>0</v>
      </c>
      <c r="AC21" s="28">
        <v>2097356851.3399999</v>
      </c>
      <c r="AD21" s="28">
        <v>129747856284.42</v>
      </c>
      <c r="AE21" s="28">
        <v>129747856284.42</v>
      </c>
      <c r="AF21" s="28">
        <v>0</v>
      </c>
      <c r="AG21" s="28">
        <v>0</v>
      </c>
      <c r="AH21" s="28">
        <v>0</v>
      </c>
      <c r="AI21" s="28">
        <v>3382034482205</v>
      </c>
      <c r="AJ21" s="28">
        <v>490994462934.94</v>
      </c>
      <c r="AK21" s="28">
        <v>711392825188.65002</v>
      </c>
      <c r="AL21" s="28">
        <v>1098338750806.0601</v>
      </c>
      <c r="AM21" s="28">
        <v>1952743052627</v>
      </c>
      <c r="AN21" s="28">
        <v>113901381814.35001</v>
      </c>
      <c r="AO21" s="28">
        <v>210676044978</v>
      </c>
      <c r="AP21" s="28">
        <v>-1196012036144</v>
      </c>
      <c r="AQ21" s="28">
        <v>0</v>
      </c>
      <c r="AR21" s="28">
        <v>0</v>
      </c>
      <c r="AS21" s="28">
        <v>307363033864.26001</v>
      </c>
      <c r="AT21" s="28">
        <v>175735290</v>
      </c>
      <c r="AU21" s="28">
        <v>0</v>
      </c>
      <c r="AV21" s="28">
        <v>0</v>
      </c>
      <c r="AW21" s="28">
        <v>97567001106.5</v>
      </c>
      <c r="AX21" s="28">
        <v>209620297467.76001</v>
      </c>
      <c r="AY21" s="28">
        <v>4059021894153.27</v>
      </c>
      <c r="AZ21" s="28">
        <v>25077688102</v>
      </c>
      <c r="BA21" s="28">
        <v>25077688102</v>
      </c>
      <c r="BB21" s="28">
        <v>63573545</v>
      </c>
      <c r="BC21" s="28">
        <v>0</v>
      </c>
      <c r="BD21" s="28">
        <v>0</v>
      </c>
      <c r="BE21" s="28">
        <v>0</v>
      </c>
      <c r="BF21" s="28">
        <v>0</v>
      </c>
      <c r="BG21" s="28">
        <v>0</v>
      </c>
      <c r="BH21" s="28">
        <v>0</v>
      </c>
      <c r="BI21" s="28">
        <v>0</v>
      </c>
      <c r="BJ21" s="28">
        <v>25014114557</v>
      </c>
      <c r="BK21" s="28">
        <v>0</v>
      </c>
      <c r="BL21" s="28">
        <v>0</v>
      </c>
      <c r="BM21" s="28">
        <v>0</v>
      </c>
      <c r="BN21" s="28">
        <v>0</v>
      </c>
      <c r="BO21" s="28">
        <v>0</v>
      </c>
      <c r="BP21" s="28">
        <v>0</v>
      </c>
      <c r="BQ21" s="28">
        <v>0</v>
      </c>
      <c r="BR21" s="28">
        <v>4033944206051.27</v>
      </c>
      <c r="BS21" s="28">
        <v>4033944206051.27</v>
      </c>
      <c r="BT21" s="28">
        <v>4033944206051.27</v>
      </c>
      <c r="BU21" s="28">
        <v>0</v>
      </c>
      <c r="BV21" s="28">
        <v>0</v>
      </c>
      <c r="BW21" s="28">
        <v>0</v>
      </c>
      <c r="BX21" s="28">
        <v>0</v>
      </c>
      <c r="BY21" s="28">
        <v>0</v>
      </c>
      <c r="BZ21" s="28">
        <v>0</v>
      </c>
      <c r="CA21" s="28">
        <v>0</v>
      </c>
      <c r="CB21" s="28">
        <v>0</v>
      </c>
      <c r="CC21" s="28">
        <v>0</v>
      </c>
      <c r="CD21" s="28">
        <v>0</v>
      </c>
      <c r="CE21" s="28">
        <v>0</v>
      </c>
      <c r="CF21" s="28">
        <v>0</v>
      </c>
    </row>
    <row r="22" spans="1:84" s="10" customFormat="1" ht="14.25" x14ac:dyDescent="0.2">
      <c r="A22" s="15">
        <v>18</v>
      </c>
      <c r="B22" s="15" t="s">
        <v>146</v>
      </c>
      <c r="C22" s="27" t="s">
        <v>17</v>
      </c>
      <c r="D22" s="27" t="s">
        <v>28</v>
      </c>
      <c r="E22" s="28">
        <v>24020098774435.699</v>
      </c>
      <c r="F22" s="28">
        <v>1116025847719.72</v>
      </c>
      <c r="G22" s="28">
        <v>416340779085</v>
      </c>
      <c r="H22" s="28">
        <v>117578962939.82001</v>
      </c>
      <c r="I22" s="28">
        <v>60584500</v>
      </c>
      <c r="J22" s="28">
        <v>0</v>
      </c>
      <c r="K22" s="28">
        <v>368799030751.20001</v>
      </c>
      <c r="L22" s="28">
        <v>690850047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8">
        <v>147605293952.17999</v>
      </c>
      <c r="T22" s="28">
        <v>64950346444.519997</v>
      </c>
      <c r="U22" s="28">
        <v>0</v>
      </c>
      <c r="V22" s="28">
        <v>1075102119904.75</v>
      </c>
      <c r="W22" s="28">
        <v>395805587</v>
      </c>
      <c r="X22" s="28">
        <v>0</v>
      </c>
      <c r="Y22" s="28">
        <v>0</v>
      </c>
      <c r="Z22" s="28">
        <v>0</v>
      </c>
      <c r="AA22" s="28">
        <v>0</v>
      </c>
      <c r="AB22" s="28">
        <v>0</v>
      </c>
      <c r="AC22" s="28">
        <v>395805587</v>
      </c>
      <c r="AD22" s="28">
        <v>1074706314317.75</v>
      </c>
      <c r="AE22" s="28">
        <v>1074706314317.75</v>
      </c>
      <c r="AF22" s="28">
        <v>0</v>
      </c>
      <c r="AG22" s="28">
        <v>0</v>
      </c>
      <c r="AH22" s="28">
        <v>0</v>
      </c>
      <c r="AI22" s="28">
        <v>21568032703000.801</v>
      </c>
      <c r="AJ22" s="28">
        <v>15571812877494</v>
      </c>
      <c r="AK22" s="28">
        <v>1803483836942.55</v>
      </c>
      <c r="AL22" s="28">
        <v>2932656514634.52</v>
      </c>
      <c r="AM22" s="28">
        <v>3390726035656.8901</v>
      </c>
      <c r="AN22" s="28">
        <v>148242987196.89999</v>
      </c>
      <c r="AO22" s="28">
        <v>546494072793</v>
      </c>
      <c r="AP22" s="28">
        <v>-2825383621717.02</v>
      </c>
      <c r="AQ22" s="28">
        <v>0</v>
      </c>
      <c r="AR22" s="28">
        <v>0</v>
      </c>
      <c r="AS22" s="28">
        <v>260938103810.38</v>
      </c>
      <c r="AT22" s="28">
        <v>384844428</v>
      </c>
      <c r="AU22" s="28">
        <v>127920000</v>
      </c>
      <c r="AV22" s="28">
        <v>211827200000</v>
      </c>
      <c r="AW22" s="28">
        <v>26690527819</v>
      </c>
      <c r="AX22" s="28">
        <v>21907611563.380001</v>
      </c>
      <c r="AY22" s="28">
        <v>24020098774435.699</v>
      </c>
      <c r="AZ22" s="28">
        <v>157874797725.29999</v>
      </c>
      <c r="BA22" s="28">
        <v>157874797725.29999</v>
      </c>
      <c r="BB22" s="28">
        <v>0</v>
      </c>
      <c r="BC22" s="28">
        <v>0</v>
      </c>
      <c r="BD22" s="28">
        <v>0</v>
      </c>
      <c r="BE22" s="28">
        <v>0</v>
      </c>
      <c r="BF22" s="28">
        <v>0</v>
      </c>
      <c r="BG22" s="28">
        <v>0</v>
      </c>
      <c r="BH22" s="28">
        <v>0</v>
      </c>
      <c r="BI22" s="28">
        <v>0</v>
      </c>
      <c r="BJ22" s="28">
        <v>157874797725.29999</v>
      </c>
      <c r="BK22" s="28">
        <v>0</v>
      </c>
      <c r="BL22" s="28">
        <v>0</v>
      </c>
      <c r="BM22" s="28">
        <v>0</v>
      </c>
      <c r="BN22" s="28">
        <v>0</v>
      </c>
      <c r="BO22" s="28">
        <v>0</v>
      </c>
      <c r="BP22" s="28">
        <v>0</v>
      </c>
      <c r="BQ22" s="28">
        <v>0</v>
      </c>
      <c r="BR22" s="28">
        <v>23862223976710.398</v>
      </c>
      <c r="BS22" s="28">
        <v>23862223976710.398</v>
      </c>
      <c r="BT22" s="28">
        <v>23862223976710.398</v>
      </c>
      <c r="BU22" s="28">
        <v>0</v>
      </c>
      <c r="BV22" s="28">
        <v>0</v>
      </c>
      <c r="BW22" s="28">
        <v>0</v>
      </c>
      <c r="BX22" s="28">
        <v>0</v>
      </c>
      <c r="BY22" s="28">
        <v>0</v>
      </c>
      <c r="BZ22" s="28">
        <v>0</v>
      </c>
      <c r="CA22" s="28">
        <v>0</v>
      </c>
      <c r="CB22" s="28">
        <v>0</v>
      </c>
      <c r="CC22" s="28">
        <v>0</v>
      </c>
      <c r="CD22" s="28">
        <v>0</v>
      </c>
      <c r="CE22" s="28">
        <v>0</v>
      </c>
      <c r="CF22" s="28">
        <v>0</v>
      </c>
    </row>
    <row r="23" spans="1:84" s="10" customFormat="1" ht="14.25" x14ac:dyDescent="0.2">
      <c r="A23" s="15">
        <v>19</v>
      </c>
      <c r="B23" s="15" t="s">
        <v>147</v>
      </c>
      <c r="C23" s="27" t="s">
        <v>18</v>
      </c>
      <c r="D23" s="27" t="s">
        <v>28</v>
      </c>
      <c r="E23" s="28">
        <v>10002095297617.6</v>
      </c>
      <c r="F23" s="28">
        <v>909664247279.5</v>
      </c>
      <c r="G23" s="28">
        <v>534400462961.97998</v>
      </c>
      <c r="H23" s="28">
        <v>60671750080</v>
      </c>
      <c r="I23" s="28">
        <v>0</v>
      </c>
      <c r="J23" s="28">
        <v>0</v>
      </c>
      <c r="K23" s="28">
        <v>234557240736.04999</v>
      </c>
      <c r="L23" s="28">
        <v>2780430601.98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19004500</v>
      </c>
      <c r="S23" s="28">
        <v>42340751687.169998</v>
      </c>
      <c r="T23" s="28">
        <v>34894606712.32</v>
      </c>
      <c r="U23" s="28">
        <v>0</v>
      </c>
      <c r="V23" s="28">
        <v>238851176674.59</v>
      </c>
      <c r="W23" s="28">
        <v>7716972983.4799995</v>
      </c>
      <c r="X23" s="28">
        <v>0</v>
      </c>
      <c r="Y23" s="28">
        <v>0</v>
      </c>
      <c r="Z23" s="28">
        <v>0</v>
      </c>
      <c r="AA23" s="28">
        <v>0</v>
      </c>
      <c r="AB23" s="28">
        <v>0</v>
      </c>
      <c r="AC23" s="28">
        <v>7716972983.4799995</v>
      </c>
      <c r="AD23" s="28">
        <v>231134203691.10999</v>
      </c>
      <c r="AE23" s="28">
        <v>231134203691.10999</v>
      </c>
      <c r="AF23" s="28">
        <v>0</v>
      </c>
      <c r="AG23" s="28">
        <v>0</v>
      </c>
      <c r="AH23" s="28">
        <v>0</v>
      </c>
      <c r="AI23" s="28">
        <v>8711937338500.4902</v>
      </c>
      <c r="AJ23" s="28">
        <v>3697086547338</v>
      </c>
      <c r="AK23" s="28">
        <v>1097832630250.72</v>
      </c>
      <c r="AL23" s="28">
        <v>2694328300598.0801</v>
      </c>
      <c r="AM23" s="28">
        <v>3710588702843.9102</v>
      </c>
      <c r="AN23" s="28">
        <v>82746446420.320007</v>
      </c>
      <c r="AO23" s="28">
        <v>44353948400</v>
      </c>
      <c r="AP23" s="28">
        <v>-2614999237350.54</v>
      </c>
      <c r="AQ23" s="28">
        <v>0</v>
      </c>
      <c r="AR23" s="28">
        <v>0</v>
      </c>
      <c r="AS23" s="28">
        <v>141642535163.01999</v>
      </c>
      <c r="AT23" s="28">
        <v>0</v>
      </c>
      <c r="AU23" s="28">
        <v>170077600</v>
      </c>
      <c r="AV23" s="28">
        <v>75030000000</v>
      </c>
      <c r="AW23" s="28">
        <v>22786265522</v>
      </c>
      <c r="AX23" s="28">
        <v>43656192041.019997</v>
      </c>
      <c r="AY23" s="28">
        <v>10002095297617.6</v>
      </c>
      <c r="AZ23" s="28">
        <v>60924518848.209999</v>
      </c>
      <c r="BA23" s="28">
        <v>60424363163.5</v>
      </c>
      <c r="BB23" s="28">
        <v>0</v>
      </c>
      <c r="BC23" s="28">
        <v>46593004.369999997</v>
      </c>
      <c r="BD23" s="28">
        <v>0</v>
      </c>
      <c r="BE23" s="28">
        <v>0</v>
      </c>
      <c r="BF23" s="28">
        <v>0</v>
      </c>
      <c r="BG23" s="28">
        <v>0</v>
      </c>
      <c r="BH23" s="28">
        <v>0</v>
      </c>
      <c r="BI23" s="28">
        <v>312369878.80000001</v>
      </c>
      <c r="BJ23" s="28">
        <v>60065400280.330002</v>
      </c>
      <c r="BK23" s="28">
        <v>500155684.70999998</v>
      </c>
      <c r="BL23" s="28">
        <v>0</v>
      </c>
      <c r="BM23" s="28">
        <v>0</v>
      </c>
      <c r="BN23" s="28">
        <v>0</v>
      </c>
      <c r="BO23" s="28">
        <v>0</v>
      </c>
      <c r="BP23" s="28">
        <v>0</v>
      </c>
      <c r="BQ23" s="28">
        <v>500155684.70999998</v>
      </c>
      <c r="BR23" s="28">
        <v>9941170778769.3906</v>
      </c>
      <c r="BS23" s="28">
        <v>9941170778769.3906</v>
      </c>
      <c r="BT23" s="28">
        <v>9941170778769.3906</v>
      </c>
      <c r="BU23" s="28">
        <v>0</v>
      </c>
      <c r="BV23" s="28">
        <v>0</v>
      </c>
      <c r="BW23" s="28">
        <v>0</v>
      </c>
      <c r="BX23" s="28">
        <v>0</v>
      </c>
      <c r="BY23" s="28">
        <v>0</v>
      </c>
      <c r="BZ23" s="28">
        <v>0</v>
      </c>
      <c r="CA23" s="28">
        <v>0</v>
      </c>
      <c r="CB23" s="28">
        <v>0</v>
      </c>
      <c r="CC23" s="28">
        <v>0</v>
      </c>
      <c r="CD23" s="28">
        <v>0</v>
      </c>
      <c r="CE23" s="28">
        <v>0</v>
      </c>
      <c r="CF23" s="28">
        <v>0</v>
      </c>
    </row>
    <row r="24" spans="1:84" s="10" customFormat="1" ht="14.25" x14ac:dyDescent="0.2">
      <c r="A24" s="15">
        <v>20</v>
      </c>
      <c r="B24" s="15" t="s">
        <v>148</v>
      </c>
      <c r="C24" s="27" t="s">
        <v>19</v>
      </c>
      <c r="D24" s="27" t="s">
        <v>28</v>
      </c>
      <c r="E24" s="28">
        <v>7765922568558.5596</v>
      </c>
      <c r="F24" s="28">
        <v>565171559713.43005</v>
      </c>
      <c r="G24" s="28">
        <v>288028518946.58002</v>
      </c>
      <c r="H24" s="28">
        <v>18814366471.07</v>
      </c>
      <c r="I24" s="28">
        <v>8522500</v>
      </c>
      <c r="J24" s="28">
        <v>0</v>
      </c>
      <c r="K24" s="28">
        <v>228710549332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28">
        <v>7975979569.1599998</v>
      </c>
      <c r="T24" s="28">
        <v>21633622894.619999</v>
      </c>
      <c r="U24" s="28">
        <v>0</v>
      </c>
      <c r="V24" s="28">
        <v>480209067143.14001</v>
      </c>
      <c r="W24" s="28">
        <v>63742100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  <c r="AC24" s="28">
        <v>63742100</v>
      </c>
      <c r="AD24" s="28">
        <v>480145325043.14001</v>
      </c>
      <c r="AE24" s="28">
        <v>480145325043.14001</v>
      </c>
      <c r="AF24" s="28">
        <v>0</v>
      </c>
      <c r="AG24" s="28">
        <v>0</v>
      </c>
      <c r="AH24" s="28">
        <v>0</v>
      </c>
      <c r="AI24" s="28">
        <v>6446230710928.8799</v>
      </c>
      <c r="AJ24" s="28">
        <v>4777034955270.0801</v>
      </c>
      <c r="AK24" s="28">
        <v>482687944551</v>
      </c>
      <c r="AL24" s="28">
        <v>811933746980.64001</v>
      </c>
      <c r="AM24" s="28">
        <v>1599063331888.0901</v>
      </c>
      <c r="AN24" s="28">
        <v>15238592504.18</v>
      </c>
      <c r="AO24" s="28">
        <v>62721423609</v>
      </c>
      <c r="AP24" s="28">
        <v>-1302449283874.1101</v>
      </c>
      <c r="AQ24" s="28">
        <v>0</v>
      </c>
      <c r="AR24" s="28">
        <v>0</v>
      </c>
      <c r="AS24" s="28">
        <v>274311230773.10999</v>
      </c>
      <c r="AT24" s="28">
        <v>1357186175</v>
      </c>
      <c r="AU24" s="28">
        <v>0</v>
      </c>
      <c r="AV24" s="28">
        <v>127572732768</v>
      </c>
      <c r="AW24" s="28">
        <v>13100114798.059999</v>
      </c>
      <c r="AX24" s="28">
        <v>132281197032.05</v>
      </c>
      <c r="AY24" s="28">
        <v>7765922568558.5596</v>
      </c>
      <c r="AZ24" s="28">
        <v>147697712320.63</v>
      </c>
      <c r="BA24" s="28">
        <v>62441877324.629997</v>
      </c>
      <c r="BB24" s="28">
        <v>727852898</v>
      </c>
      <c r="BC24" s="28">
        <v>0</v>
      </c>
      <c r="BD24" s="28">
        <v>0</v>
      </c>
      <c r="BE24" s="28">
        <v>0</v>
      </c>
      <c r="BF24" s="28">
        <v>0</v>
      </c>
      <c r="BG24" s="28">
        <v>0</v>
      </c>
      <c r="BH24" s="28">
        <v>0</v>
      </c>
      <c r="BI24" s="28">
        <v>1708622235</v>
      </c>
      <c r="BJ24" s="28">
        <v>60005402191.629997</v>
      </c>
      <c r="BK24" s="28">
        <v>85255834996</v>
      </c>
      <c r="BL24" s="28">
        <v>85255834996</v>
      </c>
      <c r="BM24" s="28">
        <v>0</v>
      </c>
      <c r="BN24" s="28">
        <v>0</v>
      </c>
      <c r="BO24" s="28">
        <v>0</v>
      </c>
      <c r="BP24" s="28">
        <v>0</v>
      </c>
      <c r="BQ24" s="28">
        <v>0</v>
      </c>
      <c r="BR24" s="28">
        <v>7618224856237.9297</v>
      </c>
      <c r="BS24" s="28">
        <v>7618224856237.9297</v>
      </c>
      <c r="BT24" s="28">
        <v>7618224856237.9297</v>
      </c>
      <c r="BU24" s="28">
        <v>0</v>
      </c>
      <c r="BV24" s="28">
        <v>0</v>
      </c>
      <c r="BW24" s="28">
        <v>0</v>
      </c>
      <c r="BX24" s="28">
        <v>0</v>
      </c>
      <c r="BY24" s="28">
        <v>0</v>
      </c>
      <c r="BZ24" s="28">
        <v>0</v>
      </c>
      <c r="CA24" s="28">
        <v>0</v>
      </c>
      <c r="CB24" s="28">
        <v>0</v>
      </c>
      <c r="CC24" s="28">
        <v>0</v>
      </c>
      <c r="CD24" s="28">
        <v>0</v>
      </c>
      <c r="CE24" s="28">
        <v>0</v>
      </c>
      <c r="CF24" s="28">
        <v>0</v>
      </c>
    </row>
    <row r="25" spans="1:84" s="10" customFormat="1" ht="14.25" x14ac:dyDescent="0.2">
      <c r="A25" s="15">
        <v>21</v>
      </c>
      <c r="B25" s="15" t="s">
        <v>149</v>
      </c>
      <c r="C25" s="27" t="s">
        <v>20</v>
      </c>
      <c r="D25" s="27" t="s">
        <v>29</v>
      </c>
      <c r="E25" s="28">
        <v>3345491135180.8599</v>
      </c>
      <c r="F25" s="28">
        <v>226391877675.17001</v>
      </c>
      <c r="G25" s="28">
        <v>84355511853</v>
      </c>
      <c r="H25" s="28">
        <v>7616575037</v>
      </c>
      <c r="I25" s="28">
        <v>14116000</v>
      </c>
      <c r="J25" s="28">
        <v>0</v>
      </c>
      <c r="K25" s="28">
        <v>61013305631</v>
      </c>
      <c r="L25" s="28">
        <v>12927484230.15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28">
        <v>177650000</v>
      </c>
      <c r="S25" s="28">
        <v>15951622536.91</v>
      </c>
      <c r="T25" s="28">
        <v>44103911947.599998</v>
      </c>
      <c r="U25" s="28">
        <v>231700439.50999999</v>
      </c>
      <c r="V25" s="28">
        <v>72217336075.649994</v>
      </c>
      <c r="W25" s="28">
        <v>0</v>
      </c>
      <c r="X25" s="28">
        <v>0</v>
      </c>
      <c r="Y25" s="28">
        <v>0</v>
      </c>
      <c r="Z25" s="28">
        <v>0</v>
      </c>
      <c r="AA25" s="28">
        <v>0</v>
      </c>
      <c r="AB25" s="28">
        <v>0</v>
      </c>
      <c r="AC25" s="28">
        <v>0</v>
      </c>
      <c r="AD25" s="28">
        <v>72217336075.649994</v>
      </c>
      <c r="AE25" s="28">
        <v>0</v>
      </c>
      <c r="AF25" s="28">
        <v>0</v>
      </c>
      <c r="AG25" s="28">
        <v>0</v>
      </c>
      <c r="AH25" s="28">
        <v>72217336075.649994</v>
      </c>
      <c r="AI25" s="28">
        <v>2951484100438.04</v>
      </c>
      <c r="AJ25" s="28">
        <v>1721050936645.8601</v>
      </c>
      <c r="AK25" s="28">
        <v>572511129486.87</v>
      </c>
      <c r="AL25" s="28">
        <v>742890016284.43005</v>
      </c>
      <c r="AM25" s="28">
        <v>735116789043</v>
      </c>
      <c r="AN25" s="28">
        <v>30784015967</v>
      </c>
      <c r="AO25" s="28">
        <v>67550143244</v>
      </c>
      <c r="AP25" s="28">
        <v>-918418930233.12</v>
      </c>
      <c r="AQ25" s="28">
        <v>10000000000</v>
      </c>
      <c r="AR25" s="28">
        <v>10000000000</v>
      </c>
      <c r="AS25" s="28">
        <v>85397820992</v>
      </c>
      <c r="AT25" s="28">
        <v>0</v>
      </c>
      <c r="AU25" s="28">
        <v>42600000</v>
      </c>
      <c r="AV25" s="28">
        <v>17354498500</v>
      </c>
      <c r="AW25" s="28">
        <v>27119506201</v>
      </c>
      <c r="AX25" s="28">
        <v>40881216291</v>
      </c>
      <c r="AY25" s="28">
        <v>3345491135180.8599</v>
      </c>
      <c r="AZ25" s="28">
        <v>60105307329.540001</v>
      </c>
      <c r="BA25" s="28">
        <v>60105307329.540001</v>
      </c>
      <c r="BB25" s="28">
        <v>0</v>
      </c>
      <c r="BC25" s="28">
        <v>0</v>
      </c>
      <c r="BD25" s="28">
        <v>0</v>
      </c>
      <c r="BE25" s="28">
        <v>0</v>
      </c>
      <c r="BF25" s="28">
        <v>0</v>
      </c>
      <c r="BG25" s="28">
        <v>0</v>
      </c>
      <c r="BH25" s="28">
        <v>0</v>
      </c>
      <c r="BI25" s="28">
        <v>230810100</v>
      </c>
      <c r="BJ25" s="28">
        <v>59874497229.540001</v>
      </c>
      <c r="BK25" s="28">
        <v>0</v>
      </c>
      <c r="BL25" s="28">
        <v>0</v>
      </c>
      <c r="BM25" s="28">
        <v>0</v>
      </c>
      <c r="BN25" s="28">
        <v>0</v>
      </c>
      <c r="BO25" s="28">
        <v>0</v>
      </c>
      <c r="BP25" s="28">
        <v>0</v>
      </c>
      <c r="BQ25" s="28">
        <v>0</v>
      </c>
      <c r="BR25" s="28">
        <v>3285385827851.3198</v>
      </c>
      <c r="BS25" s="28">
        <v>3285385827851.3198</v>
      </c>
      <c r="BT25" s="28">
        <v>3285385827851.3198</v>
      </c>
      <c r="BU25" s="28">
        <v>0</v>
      </c>
      <c r="BV25" s="28">
        <v>0</v>
      </c>
      <c r="BW25" s="28">
        <v>0</v>
      </c>
      <c r="BX25" s="28">
        <v>0</v>
      </c>
      <c r="BY25" s="28">
        <v>0</v>
      </c>
      <c r="BZ25" s="28">
        <v>0</v>
      </c>
      <c r="CA25" s="28">
        <v>0</v>
      </c>
      <c r="CB25" s="28">
        <v>0</v>
      </c>
      <c r="CC25" s="28">
        <v>0</v>
      </c>
      <c r="CD25" s="28">
        <v>0</v>
      </c>
      <c r="CE25" s="28">
        <v>0</v>
      </c>
      <c r="CF25" s="28">
        <v>0</v>
      </c>
    </row>
    <row r="26" spans="1:84" s="10" customFormat="1" ht="14.25" x14ac:dyDescent="0.2">
      <c r="A26" s="15">
        <v>22</v>
      </c>
      <c r="B26" s="15" t="s">
        <v>150</v>
      </c>
      <c r="C26" s="27" t="s">
        <v>21</v>
      </c>
      <c r="D26" s="27" t="s">
        <v>78</v>
      </c>
      <c r="E26" s="28" t="s">
        <v>78</v>
      </c>
      <c r="F26" s="28" t="s">
        <v>78</v>
      </c>
      <c r="G26" s="28" t="s">
        <v>78</v>
      </c>
      <c r="H26" s="28" t="s">
        <v>78</v>
      </c>
      <c r="I26" s="28" t="s">
        <v>78</v>
      </c>
      <c r="J26" s="28" t="s">
        <v>78</v>
      </c>
      <c r="K26" s="28" t="s">
        <v>78</v>
      </c>
      <c r="L26" s="28" t="s">
        <v>78</v>
      </c>
      <c r="M26" s="28" t="s">
        <v>78</v>
      </c>
      <c r="N26" s="28" t="s">
        <v>78</v>
      </c>
      <c r="O26" s="28" t="s">
        <v>78</v>
      </c>
      <c r="P26" s="28" t="s">
        <v>78</v>
      </c>
      <c r="Q26" s="28" t="s">
        <v>78</v>
      </c>
      <c r="R26" s="28" t="s">
        <v>78</v>
      </c>
      <c r="S26" s="28" t="s">
        <v>78</v>
      </c>
      <c r="T26" s="28" t="s">
        <v>78</v>
      </c>
      <c r="U26" s="28" t="s">
        <v>78</v>
      </c>
      <c r="V26" s="28" t="s">
        <v>78</v>
      </c>
      <c r="W26" s="28" t="s">
        <v>78</v>
      </c>
      <c r="X26" s="28" t="s">
        <v>78</v>
      </c>
      <c r="Y26" s="28" t="s">
        <v>78</v>
      </c>
      <c r="Z26" s="28" t="s">
        <v>78</v>
      </c>
      <c r="AA26" s="28" t="s">
        <v>78</v>
      </c>
      <c r="AB26" s="28" t="s">
        <v>78</v>
      </c>
      <c r="AC26" s="28" t="s">
        <v>78</v>
      </c>
      <c r="AD26" s="28" t="s">
        <v>78</v>
      </c>
      <c r="AE26" s="28" t="s">
        <v>78</v>
      </c>
      <c r="AF26" s="28" t="s">
        <v>78</v>
      </c>
      <c r="AG26" s="28" t="s">
        <v>78</v>
      </c>
      <c r="AH26" s="28" t="s">
        <v>78</v>
      </c>
      <c r="AI26" s="28" t="s">
        <v>78</v>
      </c>
      <c r="AJ26" s="28" t="s">
        <v>78</v>
      </c>
      <c r="AK26" s="28" t="s">
        <v>78</v>
      </c>
      <c r="AL26" s="28" t="s">
        <v>78</v>
      </c>
      <c r="AM26" s="28" t="s">
        <v>78</v>
      </c>
      <c r="AN26" s="28" t="s">
        <v>78</v>
      </c>
      <c r="AO26" s="28" t="s">
        <v>78</v>
      </c>
      <c r="AP26" s="28" t="s">
        <v>78</v>
      </c>
      <c r="AQ26" s="28" t="s">
        <v>78</v>
      </c>
      <c r="AR26" s="28" t="s">
        <v>78</v>
      </c>
      <c r="AS26" s="28" t="s">
        <v>78</v>
      </c>
      <c r="AT26" s="28" t="s">
        <v>78</v>
      </c>
      <c r="AU26" s="28" t="s">
        <v>78</v>
      </c>
      <c r="AV26" s="28" t="s">
        <v>78</v>
      </c>
      <c r="AW26" s="28" t="s">
        <v>78</v>
      </c>
      <c r="AX26" s="28" t="s">
        <v>78</v>
      </c>
      <c r="AY26" s="28" t="s">
        <v>78</v>
      </c>
      <c r="AZ26" s="28" t="s">
        <v>78</v>
      </c>
      <c r="BA26" s="28" t="s">
        <v>78</v>
      </c>
      <c r="BB26" s="28" t="s">
        <v>78</v>
      </c>
      <c r="BC26" s="28" t="s">
        <v>78</v>
      </c>
      <c r="BD26" s="28" t="s">
        <v>78</v>
      </c>
      <c r="BE26" s="28" t="s">
        <v>78</v>
      </c>
      <c r="BF26" s="28" t="s">
        <v>78</v>
      </c>
      <c r="BG26" s="28" t="s">
        <v>78</v>
      </c>
      <c r="BH26" s="28" t="s">
        <v>78</v>
      </c>
      <c r="BI26" s="28" t="s">
        <v>78</v>
      </c>
      <c r="BJ26" s="28" t="s">
        <v>78</v>
      </c>
      <c r="BK26" s="28" t="s">
        <v>78</v>
      </c>
      <c r="BL26" s="28" t="s">
        <v>78</v>
      </c>
      <c r="BM26" s="28" t="s">
        <v>78</v>
      </c>
      <c r="BN26" s="28" t="s">
        <v>78</v>
      </c>
      <c r="BO26" s="28" t="s">
        <v>78</v>
      </c>
      <c r="BP26" s="28" t="s">
        <v>78</v>
      </c>
      <c r="BQ26" s="28" t="s">
        <v>78</v>
      </c>
      <c r="BR26" s="28" t="s">
        <v>78</v>
      </c>
      <c r="BS26" s="28" t="s">
        <v>78</v>
      </c>
      <c r="BT26" s="28" t="s">
        <v>78</v>
      </c>
      <c r="BU26" s="28" t="s">
        <v>78</v>
      </c>
      <c r="BV26" s="28" t="s">
        <v>78</v>
      </c>
      <c r="BW26" s="28" t="s">
        <v>78</v>
      </c>
      <c r="BX26" s="28" t="s">
        <v>78</v>
      </c>
      <c r="BY26" s="28" t="s">
        <v>78</v>
      </c>
      <c r="BZ26" s="28" t="s">
        <v>78</v>
      </c>
      <c r="CA26" s="28" t="s">
        <v>78</v>
      </c>
      <c r="CB26" s="28" t="s">
        <v>78</v>
      </c>
      <c r="CC26" s="28" t="s">
        <v>78</v>
      </c>
      <c r="CD26" s="28" t="s">
        <v>78</v>
      </c>
      <c r="CE26" s="28" t="s">
        <v>78</v>
      </c>
      <c r="CF26" s="28" t="s">
        <v>78</v>
      </c>
    </row>
    <row r="27" spans="1:84" s="10" customFormat="1" ht="14.25" x14ac:dyDescent="0.2">
      <c r="A27" s="15">
        <v>23</v>
      </c>
      <c r="B27" s="15" t="s">
        <v>151</v>
      </c>
      <c r="C27" s="27" t="s">
        <v>22</v>
      </c>
      <c r="D27" s="27" t="s">
        <v>29</v>
      </c>
      <c r="E27" s="28">
        <v>1517331588965</v>
      </c>
      <c r="F27" s="28">
        <v>118370851586</v>
      </c>
      <c r="G27" s="28">
        <v>38673188116</v>
      </c>
      <c r="H27" s="28">
        <v>42596768384</v>
      </c>
      <c r="I27" s="28">
        <v>15910458</v>
      </c>
      <c r="J27" s="28">
        <v>0</v>
      </c>
      <c r="K27" s="28">
        <v>2806699400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>
        <v>17720000</v>
      </c>
      <c r="R27" s="28">
        <v>76086167</v>
      </c>
      <c r="S27" s="28">
        <v>12025750019</v>
      </c>
      <c r="T27" s="28">
        <v>18732381367</v>
      </c>
      <c r="U27" s="28">
        <v>3426347675</v>
      </c>
      <c r="V27" s="28">
        <v>73724201369</v>
      </c>
      <c r="W27" s="28">
        <v>4130000000</v>
      </c>
      <c r="X27" s="28">
        <v>0</v>
      </c>
      <c r="Y27" s="28">
        <v>0</v>
      </c>
      <c r="Z27" s="28">
        <v>0</v>
      </c>
      <c r="AA27" s="28">
        <v>0</v>
      </c>
      <c r="AB27" s="28">
        <v>0</v>
      </c>
      <c r="AC27" s="28">
        <v>4130000000</v>
      </c>
      <c r="AD27" s="28">
        <v>69594201369</v>
      </c>
      <c r="AE27" s="28">
        <v>0</v>
      </c>
      <c r="AF27" s="28">
        <v>0</v>
      </c>
      <c r="AG27" s="28">
        <v>0</v>
      </c>
      <c r="AH27" s="28">
        <v>69594201369</v>
      </c>
      <c r="AI27" s="28">
        <v>1297299156166</v>
      </c>
      <c r="AJ27" s="28">
        <v>424302452905</v>
      </c>
      <c r="AK27" s="28">
        <v>349697673049</v>
      </c>
      <c r="AL27" s="28">
        <v>466238103952</v>
      </c>
      <c r="AM27" s="28">
        <v>752822582707</v>
      </c>
      <c r="AN27" s="28">
        <v>39238050459</v>
      </c>
      <c r="AO27" s="28">
        <v>10559558164</v>
      </c>
      <c r="AP27" s="28">
        <v>-745559265070</v>
      </c>
      <c r="AQ27" s="28">
        <v>0</v>
      </c>
      <c r="AR27" s="28">
        <v>0</v>
      </c>
      <c r="AS27" s="28">
        <v>27937379844</v>
      </c>
      <c r="AT27" s="28">
        <v>0</v>
      </c>
      <c r="AU27" s="28">
        <v>948333</v>
      </c>
      <c r="AV27" s="28">
        <v>7646430000</v>
      </c>
      <c r="AW27" s="28">
        <v>9018321854</v>
      </c>
      <c r="AX27" s="28">
        <v>11271679657</v>
      </c>
      <c r="AY27" s="28">
        <v>1517331588965</v>
      </c>
      <c r="AZ27" s="28">
        <v>17913127601</v>
      </c>
      <c r="BA27" s="28">
        <v>12479485054</v>
      </c>
      <c r="BB27" s="28">
        <v>196292081</v>
      </c>
      <c r="BC27" s="28">
        <v>0</v>
      </c>
      <c r="BD27" s="28">
        <v>0</v>
      </c>
      <c r="BE27" s="28">
        <v>0</v>
      </c>
      <c r="BF27" s="28">
        <v>0</v>
      </c>
      <c r="BG27" s="28">
        <v>0</v>
      </c>
      <c r="BH27" s="28">
        <v>0</v>
      </c>
      <c r="BI27" s="28">
        <v>0</v>
      </c>
      <c r="BJ27" s="28">
        <v>12283192973</v>
      </c>
      <c r="BK27" s="28">
        <v>5433642547</v>
      </c>
      <c r="BL27" s="28">
        <v>0</v>
      </c>
      <c r="BM27" s="28">
        <v>0</v>
      </c>
      <c r="BN27" s="28">
        <v>0</v>
      </c>
      <c r="BO27" s="28">
        <v>0</v>
      </c>
      <c r="BP27" s="28">
        <v>0</v>
      </c>
      <c r="BQ27" s="28">
        <v>5433642547</v>
      </c>
      <c r="BR27" s="28">
        <v>1499418461364</v>
      </c>
      <c r="BS27" s="28">
        <v>1499418461364</v>
      </c>
      <c r="BT27" s="28">
        <v>1499418461364</v>
      </c>
      <c r="BU27" s="28">
        <v>0</v>
      </c>
      <c r="BV27" s="28">
        <v>0</v>
      </c>
      <c r="BW27" s="28">
        <v>0</v>
      </c>
      <c r="BX27" s="28">
        <v>0</v>
      </c>
      <c r="BY27" s="28">
        <v>0</v>
      </c>
      <c r="BZ27" s="28">
        <v>0</v>
      </c>
      <c r="CA27" s="28">
        <v>0</v>
      </c>
      <c r="CB27" s="28">
        <v>0</v>
      </c>
      <c r="CC27" s="28">
        <v>0</v>
      </c>
      <c r="CD27" s="28">
        <v>0</v>
      </c>
      <c r="CE27" s="28">
        <v>0</v>
      </c>
      <c r="CF27" s="28">
        <v>0</v>
      </c>
    </row>
    <row r="28" spans="1:84" s="10" customFormat="1" ht="14.25" x14ac:dyDescent="0.2">
      <c r="A28" s="15">
        <v>24</v>
      </c>
      <c r="B28" s="15" t="s">
        <v>152</v>
      </c>
      <c r="C28" s="27" t="s">
        <v>23</v>
      </c>
      <c r="D28" s="27" t="s">
        <v>29</v>
      </c>
      <c r="E28" s="28">
        <v>2882255014360.54</v>
      </c>
      <c r="F28" s="28">
        <v>216254845817.98999</v>
      </c>
      <c r="G28" s="28">
        <v>137263164271.95</v>
      </c>
      <c r="H28" s="28">
        <v>5161817</v>
      </c>
      <c r="I28" s="28">
        <v>30499996</v>
      </c>
      <c r="J28" s="28">
        <v>0</v>
      </c>
      <c r="K28" s="28">
        <v>73879465191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28">
        <v>0</v>
      </c>
      <c r="S28" s="28">
        <v>-10375377342.620001</v>
      </c>
      <c r="T28" s="28">
        <v>14658051815.049999</v>
      </c>
      <c r="U28" s="28">
        <v>793880069.61000001</v>
      </c>
      <c r="V28" s="28">
        <v>69705223093.929993</v>
      </c>
      <c r="W28" s="28">
        <v>6590963989.7299995</v>
      </c>
      <c r="X28" s="28">
        <v>0</v>
      </c>
      <c r="Y28" s="28">
        <v>0</v>
      </c>
      <c r="Z28" s="28">
        <v>0</v>
      </c>
      <c r="AA28" s="28">
        <v>0</v>
      </c>
      <c r="AB28" s="28">
        <v>0</v>
      </c>
      <c r="AC28" s="28">
        <v>6590963989.7299995</v>
      </c>
      <c r="AD28" s="28">
        <v>63114259104.199997</v>
      </c>
      <c r="AE28" s="28">
        <v>63114259104.199997</v>
      </c>
      <c r="AF28" s="28">
        <v>0</v>
      </c>
      <c r="AG28" s="28">
        <v>0</v>
      </c>
      <c r="AH28" s="28">
        <v>0</v>
      </c>
      <c r="AI28" s="28">
        <v>2551123718092.3301</v>
      </c>
      <c r="AJ28" s="28">
        <v>1188428324791.24</v>
      </c>
      <c r="AK28" s="28">
        <v>539374126349.81</v>
      </c>
      <c r="AL28" s="28">
        <v>686200633541.87</v>
      </c>
      <c r="AM28" s="28">
        <v>1762548337418.4399</v>
      </c>
      <c r="AN28" s="28">
        <v>89775513415.490005</v>
      </c>
      <c r="AO28" s="28">
        <v>13312330036.360001</v>
      </c>
      <c r="AP28" s="28">
        <v>-1728515547460.8799</v>
      </c>
      <c r="AQ28" s="28">
        <v>0</v>
      </c>
      <c r="AR28" s="28">
        <v>0</v>
      </c>
      <c r="AS28" s="28">
        <v>45171227356.290001</v>
      </c>
      <c r="AT28" s="28">
        <v>327305600</v>
      </c>
      <c r="AU28" s="28">
        <v>0</v>
      </c>
      <c r="AV28" s="28">
        <v>0</v>
      </c>
      <c r="AW28" s="28">
        <v>8739915988.1200008</v>
      </c>
      <c r="AX28" s="28">
        <v>36104005768.169998</v>
      </c>
      <c r="AY28" s="28">
        <v>2882255014360.0801</v>
      </c>
      <c r="AZ28" s="28">
        <v>41610333349.400002</v>
      </c>
      <c r="BA28" s="28">
        <v>41610333349.400002</v>
      </c>
      <c r="BB28" s="28">
        <v>232210111.28</v>
      </c>
      <c r="BC28" s="28">
        <v>0</v>
      </c>
      <c r="BD28" s="28">
        <v>0</v>
      </c>
      <c r="BE28" s="28">
        <v>0</v>
      </c>
      <c r="BF28" s="28">
        <v>0</v>
      </c>
      <c r="BG28" s="28">
        <v>0</v>
      </c>
      <c r="BH28" s="28">
        <v>0</v>
      </c>
      <c r="BI28" s="28">
        <v>0</v>
      </c>
      <c r="BJ28" s="28">
        <v>41378123238.120003</v>
      </c>
      <c r="BK28" s="28">
        <v>0</v>
      </c>
      <c r="BL28" s="28">
        <v>0</v>
      </c>
      <c r="BM28" s="28">
        <v>0</v>
      </c>
      <c r="BN28" s="28">
        <v>0</v>
      </c>
      <c r="BO28" s="28">
        <v>0</v>
      </c>
      <c r="BP28" s="28">
        <v>0</v>
      </c>
      <c r="BQ28" s="28">
        <v>0</v>
      </c>
      <c r="BR28" s="28">
        <v>2840644681010.6802</v>
      </c>
      <c r="BS28" s="28">
        <v>2840644681010.6802</v>
      </c>
      <c r="BT28" s="28">
        <v>2840644681010.6802</v>
      </c>
      <c r="BU28" s="28">
        <v>0</v>
      </c>
      <c r="BV28" s="28">
        <v>0</v>
      </c>
      <c r="BW28" s="28">
        <v>0</v>
      </c>
      <c r="BX28" s="28">
        <v>0</v>
      </c>
      <c r="BY28" s="28">
        <v>0</v>
      </c>
      <c r="BZ28" s="28">
        <v>0</v>
      </c>
      <c r="CA28" s="28">
        <v>0</v>
      </c>
      <c r="CB28" s="28">
        <v>0</v>
      </c>
      <c r="CC28" s="28">
        <v>0</v>
      </c>
      <c r="CD28" s="28">
        <v>0</v>
      </c>
      <c r="CE28" s="28">
        <v>0</v>
      </c>
      <c r="CF28" s="28">
        <v>0</v>
      </c>
    </row>
    <row r="29" spans="1:84" s="10" customFormat="1" ht="14.25" x14ac:dyDescent="0.2">
      <c r="A29" s="15">
        <v>25</v>
      </c>
      <c r="B29" s="15" t="s">
        <v>153</v>
      </c>
      <c r="C29" s="27" t="s">
        <v>24</v>
      </c>
      <c r="D29" s="27" t="s">
        <v>29</v>
      </c>
      <c r="E29" s="28">
        <v>2115707472368.02</v>
      </c>
      <c r="F29" s="28">
        <v>300950118559.83002</v>
      </c>
      <c r="G29" s="28">
        <v>188699556549.79001</v>
      </c>
      <c r="H29" s="28">
        <v>19178880307.610001</v>
      </c>
      <c r="I29" s="28">
        <v>8184050</v>
      </c>
      <c r="J29" s="28">
        <v>0</v>
      </c>
      <c r="K29" s="28">
        <v>41763033166.339996</v>
      </c>
      <c r="L29" s="28">
        <v>54834624.890000001</v>
      </c>
      <c r="M29" s="28">
        <v>0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  <c r="S29" s="28">
        <v>36841621108.339996</v>
      </c>
      <c r="T29" s="28">
        <v>14404008752.860001</v>
      </c>
      <c r="U29" s="28">
        <v>0</v>
      </c>
      <c r="V29" s="28">
        <v>71083016334</v>
      </c>
      <c r="W29" s="28">
        <v>37712974</v>
      </c>
      <c r="X29" s="28">
        <v>0</v>
      </c>
      <c r="Y29" s="28">
        <v>0</v>
      </c>
      <c r="Z29" s="28">
        <v>0</v>
      </c>
      <c r="AA29" s="28">
        <v>0</v>
      </c>
      <c r="AB29" s="28">
        <v>0</v>
      </c>
      <c r="AC29" s="28">
        <v>37712974</v>
      </c>
      <c r="AD29" s="28">
        <v>71045303360</v>
      </c>
      <c r="AE29" s="28">
        <v>71045303360</v>
      </c>
      <c r="AF29" s="28">
        <v>0</v>
      </c>
      <c r="AG29" s="28">
        <v>0</v>
      </c>
      <c r="AH29" s="28">
        <v>0</v>
      </c>
      <c r="AI29" s="28">
        <v>1730839218502.3601</v>
      </c>
      <c r="AJ29" s="28">
        <v>795517398107</v>
      </c>
      <c r="AK29" s="28">
        <v>368894069142.33002</v>
      </c>
      <c r="AL29" s="28">
        <v>521010013515</v>
      </c>
      <c r="AM29" s="28">
        <v>593400865088</v>
      </c>
      <c r="AN29" s="28">
        <v>53555776327.620003</v>
      </c>
      <c r="AO29" s="28">
        <v>3506622000</v>
      </c>
      <c r="AP29" s="28">
        <v>-605045525677.58997</v>
      </c>
      <c r="AQ29" s="28">
        <v>0</v>
      </c>
      <c r="AR29" s="28">
        <v>0</v>
      </c>
      <c r="AS29" s="28">
        <v>12835118971.83</v>
      </c>
      <c r="AT29" s="28">
        <v>0</v>
      </c>
      <c r="AU29" s="28">
        <v>0</v>
      </c>
      <c r="AV29" s="28">
        <v>3348345000</v>
      </c>
      <c r="AW29" s="28">
        <v>884376653.75</v>
      </c>
      <c r="AX29" s="28">
        <v>8602397318.0799999</v>
      </c>
      <c r="AY29" s="28">
        <v>2115707472368.02</v>
      </c>
      <c r="AZ29" s="28">
        <v>32033418099.59</v>
      </c>
      <c r="BA29" s="28">
        <v>16869913340.610001</v>
      </c>
      <c r="BB29" s="28">
        <v>434318</v>
      </c>
      <c r="BC29" s="28">
        <v>179977541.75</v>
      </c>
      <c r="BD29" s="28">
        <v>0</v>
      </c>
      <c r="BE29" s="28">
        <v>0</v>
      </c>
      <c r="BF29" s="28">
        <v>0</v>
      </c>
      <c r="BG29" s="28">
        <v>0</v>
      </c>
      <c r="BH29" s="28">
        <v>0</v>
      </c>
      <c r="BI29" s="28">
        <v>855508219.86000001</v>
      </c>
      <c r="BJ29" s="28">
        <v>15833993261</v>
      </c>
      <c r="BK29" s="28">
        <v>15163504758.98</v>
      </c>
      <c r="BL29" s="28">
        <v>0</v>
      </c>
      <c r="BM29" s="28">
        <v>15163504758.98</v>
      </c>
      <c r="BN29" s="28">
        <v>0</v>
      </c>
      <c r="BO29" s="28">
        <v>0</v>
      </c>
      <c r="BP29" s="28">
        <v>0</v>
      </c>
      <c r="BQ29" s="28">
        <v>0</v>
      </c>
      <c r="BR29" s="28">
        <v>2083674054268.4299</v>
      </c>
      <c r="BS29" s="28">
        <v>2083674054268.4299</v>
      </c>
      <c r="BT29" s="28">
        <v>2083674054268.4299</v>
      </c>
      <c r="BU29" s="28">
        <v>0</v>
      </c>
      <c r="BV29" s="28">
        <v>0</v>
      </c>
      <c r="BW29" s="28">
        <v>0</v>
      </c>
      <c r="BX29" s="28">
        <v>0</v>
      </c>
      <c r="BY29" s="28">
        <v>0</v>
      </c>
      <c r="BZ29" s="28">
        <v>0</v>
      </c>
      <c r="CA29" s="28">
        <v>0</v>
      </c>
      <c r="CB29" s="28">
        <v>0</v>
      </c>
      <c r="CC29" s="28">
        <v>0</v>
      </c>
      <c r="CD29" s="28">
        <v>0</v>
      </c>
      <c r="CE29" s="28">
        <v>0</v>
      </c>
      <c r="CF29" s="28">
        <v>0</v>
      </c>
    </row>
    <row r="30" spans="1:84" s="10" customFormat="1" ht="14.25" x14ac:dyDescent="0.2">
      <c r="A30" s="15">
        <v>26</v>
      </c>
      <c r="B30" s="15" t="s">
        <v>154</v>
      </c>
      <c r="C30" s="27" t="s">
        <v>25</v>
      </c>
      <c r="D30" s="27" t="s">
        <v>29</v>
      </c>
      <c r="E30" s="28">
        <v>1526772767370.9399</v>
      </c>
      <c r="F30" s="28">
        <v>84406719957.889999</v>
      </c>
      <c r="G30" s="28">
        <v>60395906694</v>
      </c>
      <c r="H30" s="28">
        <v>3295219031</v>
      </c>
      <c r="I30" s="28">
        <v>9800250</v>
      </c>
      <c r="J30" s="28">
        <v>0</v>
      </c>
      <c r="K30" s="28">
        <v>1569615998</v>
      </c>
      <c r="L30" s="28">
        <v>549725959.05999994</v>
      </c>
      <c r="M30" s="28">
        <v>0</v>
      </c>
      <c r="N30" s="28">
        <v>0</v>
      </c>
      <c r="O30" s="28">
        <v>0</v>
      </c>
      <c r="P30" s="28">
        <v>0</v>
      </c>
      <c r="Q30" s="28">
        <v>0</v>
      </c>
      <c r="R30" s="28">
        <v>0</v>
      </c>
      <c r="S30" s="28">
        <v>12963579678.74</v>
      </c>
      <c r="T30" s="28">
        <v>5622872347.0900002</v>
      </c>
      <c r="U30" s="28">
        <v>0</v>
      </c>
      <c r="V30" s="28">
        <v>40491568004.650002</v>
      </c>
      <c r="W30" s="28">
        <v>0</v>
      </c>
      <c r="X30" s="28">
        <v>0</v>
      </c>
      <c r="Y30" s="28">
        <v>0</v>
      </c>
      <c r="Z30" s="28">
        <v>0</v>
      </c>
      <c r="AA30" s="28">
        <v>0</v>
      </c>
      <c r="AB30" s="28">
        <v>0</v>
      </c>
      <c r="AC30" s="28">
        <v>0</v>
      </c>
      <c r="AD30" s="28">
        <v>40491568004.650002</v>
      </c>
      <c r="AE30" s="28">
        <v>40491568004.650002</v>
      </c>
      <c r="AF30" s="28">
        <v>0</v>
      </c>
      <c r="AG30" s="28">
        <v>0</v>
      </c>
      <c r="AH30" s="28">
        <v>0</v>
      </c>
      <c r="AI30" s="28">
        <v>1398696175696.1499</v>
      </c>
      <c r="AJ30" s="28">
        <v>159209521551.5</v>
      </c>
      <c r="AK30" s="28">
        <v>307704101570.15997</v>
      </c>
      <c r="AL30" s="28">
        <v>527325735868.46997</v>
      </c>
      <c r="AM30" s="28">
        <v>995384283216.29004</v>
      </c>
      <c r="AN30" s="28">
        <v>5700298623.3500004</v>
      </c>
      <c r="AO30" s="28">
        <v>4205835436.3699999</v>
      </c>
      <c r="AP30" s="28">
        <v>-600833600569.98999</v>
      </c>
      <c r="AQ30" s="28">
        <v>0</v>
      </c>
      <c r="AR30" s="28">
        <v>0</v>
      </c>
      <c r="AS30" s="28">
        <v>3178303712.25</v>
      </c>
      <c r="AT30" s="28">
        <v>0</v>
      </c>
      <c r="AU30" s="28">
        <v>1770000</v>
      </c>
      <c r="AV30" s="28">
        <v>0</v>
      </c>
      <c r="AW30" s="28">
        <v>1915052224.8099999</v>
      </c>
      <c r="AX30" s="28">
        <v>1261481487.4400001</v>
      </c>
      <c r="AY30" s="28">
        <v>1526772767370.98</v>
      </c>
      <c r="AZ30" s="28">
        <v>5848760453.3800001</v>
      </c>
      <c r="BA30" s="28">
        <v>5848760453.3800001</v>
      </c>
      <c r="BB30" s="28">
        <v>0</v>
      </c>
      <c r="BC30" s="28">
        <v>0</v>
      </c>
      <c r="BD30" s="28">
        <v>0</v>
      </c>
      <c r="BE30" s="28">
        <v>0</v>
      </c>
      <c r="BF30" s="28">
        <v>0</v>
      </c>
      <c r="BG30" s="28">
        <v>0</v>
      </c>
      <c r="BH30" s="28">
        <v>0</v>
      </c>
      <c r="BI30" s="28">
        <v>0</v>
      </c>
      <c r="BJ30" s="28">
        <v>5848760453.3800001</v>
      </c>
      <c r="BK30" s="28">
        <v>0</v>
      </c>
      <c r="BL30" s="28">
        <v>0</v>
      </c>
      <c r="BM30" s="28">
        <v>0</v>
      </c>
      <c r="BN30" s="28">
        <v>0</v>
      </c>
      <c r="BO30" s="28">
        <v>0</v>
      </c>
      <c r="BP30" s="28">
        <v>0</v>
      </c>
      <c r="BQ30" s="28">
        <v>0</v>
      </c>
      <c r="BR30" s="28">
        <v>1520924006917.6001</v>
      </c>
      <c r="BS30" s="28">
        <v>1520924006917.6001</v>
      </c>
      <c r="BT30" s="28">
        <v>1520924006917.6001</v>
      </c>
      <c r="BU30" s="28">
        <v>0</v>
      </c>
      <c r="BV30" s="28">
        <v>0</v>
      </c>
      <c r="BW30" s="28">
        <v>0</v>
      </c>
      <c r="BX30" s="28">
        <v>0</v>
      </c>
      <c r="BY30" s="28">
        <v>0</v>
      </c>
      <c r="BZ30" s="28">
        <v>0</v>
      </c>
      <c r="CA30" s="28">
        <v>0</v>
      </c>
      <c r="CB30" s="28">
        <v>0</v>
      </c>
      <c r="CC30" s="28">
        <v>0</v>
      </c>
      <c r="CD30" s="28">
        <v>0</v>
      </c>
      <c r="CE30" s="28">
        <v>0</v>
      </c>
      <c r="CF30" s="28">
        <v>0</v>
      </c>
    </row>
    <row r="31" spans="1:84" s="10" customFormat="1" ht="14.25" x14ac:dyDescent="0.2">
      <c r="A31" s="15">
        <v>27</v>
      </c>
      <c r="B31" s="15" t="s">
        <v>155</v>
      </c>
      <c r="C31" s="27" t="s">
        <v>26</v>
      </c>
      <c r="D31" s="27" t="s">
        <v>28</v>
      </c>
      <c r="E31" s="28">
        <v>3105783447880.8701</v>
      </c>
      <c r="F31" s="28">
        <v>354502586411.40997</v>
      </c>
      <c r="G31" s="28">
        <v>148026128633.17999</v>
      </c>
      <c r="H31" s="28">
        <v>20294155083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v>0</v>
      </c>
      <c r="O31" s="28">
        <v>0</v>
      </c>
      <c r="P31" s="28">
        <v>0</v>
      </c>
      <c r="Q31" s="28">
        <v>0</v>
      </c>
      <c r="R31" s="28">
        <v>170687825</v>
      </c>
      <c r="S31" s="28">
        <v>161671536274.45001</v>
      </c>
      <c r="T31" s="28">
        <v>23693585418</v>
      </c>
      <c r="U31" s="28">
        <v>646493177.77999997</v>
      </c>
      <c r="V31" s="28">
        <v>31584549170.950001</v>
      </c>
      <c r="W31" s="28">
        <v>0</v>
      </c>
      <c r="X31" s="28">
        <v>0</v>
      </c>
      <c r="Y31" s="28">
        <v>0</v>
      </c>
      <c r="Z31" s="28">
        <v>0</v>
      </c>
      <c r="AA31" s="28">
        <v>0</v>
      </c>
      <c r="AB31" s="28">
        <v>0</v>
      </c>
      <c r="AC31" s="28">
        <v>0</v>
      </c>
      <c r="AD31" s="28">
        <v>31584549170.950001</v>
      </c>
      <c r="AE31" s="28">
        <v>0</v>
      </c>
      <c r="AF31" s="28">
        <v>0</v>
      </c>
      <c r="AG31" s="28">
        <v>0</v>
      </c>
      <c r="AH31" s="28">
        <v>31584549170.950001</v>
      </c>
      <c r="AI31" s="28">
        <v>2633224410770.48</v>
      </c>
      <c r="AJ31" s="28">
        <v>568869850997</v>
      </c>
      <c r="AK31" s="28">
        <v>513214372087.67999</v>
      </c>
      <c r="AL31" s="28">
        <v>1245016960959.5601</v>
      </c>
      <c r="AM31" s="28">
        <v>738457205962</v>
      </c>
      <c r="AN31" s="28">
        <v>125206833332.28999</v>
      </c>
      <c r="AO31" s="28">
        <v>102484079607</v>
      </c>
      <c r="AP31" s="28">
        <v>-660024892175.05005</v>
      </c>
      <c r="AQ31" s="28">
        <v>20000000000</v>
      </c>
      <c r="AR31" s="28">
        <v>20000000000</v>
      </c>
      <c r="AS31" s="28">
        <v>66471901528.029999</v>
      </c>
      <c r="AT31" s="28">
        <v>0</v>
      </c>
      <c r="AU31" s="28">
        <v>0</v>
      </c>
      <c r="AV31" s="28">
        <v>47077631480</v>
      </c>
      <c r="AW31" s="28">
        <v>28368281958.939999</v>
      </c>
      <c r="AX31" s="28">
        <v>-8974011910.9099998</v>
      </c>
      <c r="AY31" s="28">
        <v>3105783447880.8599</v>
      </c>
      <c r="AZ31" s="28">
        <v>3309232509.3400002</v>
      </c>
      <c r="BA31" s="28">
        <v>3309232509.3400002</v>
      </c>
      <c r="BB31" s="28">
        <v>360000</v>
      </c>
      <c r="BC31" s="28">
        <v>0</v>
      </c>
      <c r="BD31" s="28">
        <v>0</v>
      </c>
      <c r="BE31" s="28">
        <v>0</v>
      </c>
      <c r="BF31" s="28">
        <v>0</v>
      </c>
      <c r="BG31" s="28">
        <v>0</v>
      </c>
      <c r="BH31" s="28">
        <v>0</v>
      </c>
      <c r="BI31" s="28">
        <v>0</v>
      </c>
      <c r="BJ31" s="28">
        <v>3308872509.3400002</v>
      </c>
      <c r="BK31" s="28">
        <v>0</v>
      </c>
      <c r="BL31" s="28">
        <v>0</v>
      </c>
      <c r="BM31" s="28">
        <v>0</v>
      </c>
      <c r="BN31" s="28">
        <v>0</v>
      </c>
      <c r="BO31" s="28">
        <v>0</v>
      </c>
      <c r="BP31" s="28">
        <v>0</v>
      </c>
      <c r="BQ31" s="28">
        <v>0</v>
      </c>
      <c r="BR31" s="28">
        <v>3102474215371.52</v>
      </c>
      <c r="BS31" s="28">
        <v>3102474215371.52</v>
      </c>
      <c r="BT31" s="28">
        <v>3102474215371.52</v>
      </c>
      <c r="BU31" s="28">
        <v>0</v>
      </c>
      <c r="BV31" s="28">
        <v>0</v>
      </c>
      <c r="BW31" s="28">
        <v>0</v>
      </c>
      <c r="BX31" s="28">
        <v>0</v>
      </c>
      <c r="BY31" s="28">
        <v>0</v>
      </c>
      <c r="BZ31" s="28">
        <v>0</v>
      </c>
      <c r="CA31" s="28">
        <v>0</v>
      </c>
      <c r="CB31" s="28">
        <v>0</v>
      </c>
      <c r="CC31" s="28">
        <v>0</v>
      </c>
      <c r="CD31" s="28">
        <v>0</v>
      </c>
      <c r="CE31" s="28">
        <v>0</v>
      </c>
      <c r="CF31" s="28">
        <v>0</v>
      </c>
    </row>
    <row r="32" spans="1:84" s="10" customFormat="1" ht="14.25" x14ac:dyDescent="0.2">
      <c r="A32" s="15">
        <v>28</v>
      </c>
      <c r="B32" s="15" t="s">
        <v>156</v>
      </c>
      <c r="C32" s="27" t="s">
        <v>27</v>
      </c>
      <c r="D32" s="27" t="s">
        <v>29</v>
      </c>
      <c r="E32" s="28">
        <v>1554944375340.4299</v>
      </c>
      <c r="F32" s="28">
        <v>92037480265.75</v>
      </c>
      <c r="G32" s="28">
        <v>71238524952.5</v>
      </c>
      <c r="H32" s="28">
        <v>990099861</v>
      </c>
      <c r="I32" s="28">
        <v>57835013</v>
      </c>
      <c r="J32" s="28">
        <v>0</v>
      </c>
      <c r="K32" s="28">
        <v>1384666589.4400001</v>
      </c>
      <c r="L32" s="28">
        <v>0</v>
      </c>
      <c r="M32" s="28">
        <v>0</v>
      </c>
      <c r="N32" s="28">
        <v>0</v>
      </c>
      <c r="O32" s="28">
        <v>0</v>
      </c>
      <c r="P32" s="28">
        <v>0</v>
      </c>
      <c r="Q32" s="28">
        <v>0</v>
      </c>
      <c r="R32" s="28">
        <v>0</v>
      </c>
      <c r="S32" s="28">
        <v>1398107080.3399999</v>
      </c>
      <c r="T32" s="28">
        <v>16968246769.469999</v>
      </c>
      <c r="U32" s="28">
        <v>0</v>
      </c>
      <c r="V32" s="28">
        <v>0</v>
      </c>
      <c r="W32" s="28">
        <v>0</v>
      </c>
      <c r="X32" s="28">
        <v>0</v>
      </c>
      <c r="Y32" s="28">
        <v>0</v>
      </c>
      <c r="Z32" s="28">
        <v>0</v>
      </c>
      <c r="AA32" s="28">
        <v>0</v>
      </c>
      <c r="AB32" s="28">
        <v>0</v>
      </c>
      <c r="AC32" s="28">
        <v>0</v>
      </c>
      <c r="AD32" s="28">
        <v>0</v>
      </c>
      <c r="AE32" s="28">
        <v>0</v>
      </c>
      <c r="AF32" s="28">
        <v>0</v>
      </c>
      <c r="AG32" s="28">
        <v>0</v>
      </c>
      <c r="AH32" s="28">
        <v>0</v>
      </c>
      <c r="AI32" s="28">
        <v>1297856863888.9399</v>
      </c>
      <c r="AJ32" s="28">
        <v>96522878691</v>
      </c>
      <c r="AK32" s="28">
        <v>169036913793.73999</v>
      </c>
      <c r="AL32" s="28">
        <v>390473848977.03998</v>
      </c>
      <c r="AM32" s="28">
        <v>905071519926.32996</v>
      </c>
      <c r="AN32" s="28">
        <v>28879171944.75</v>
      </c>
      <c r="AO32" s="28">
        <v>11970974150</v>
      </c>
      <c r="AP32" s="28">
        <v>-304098443593.91998</v>
      </c>
      <c r="AQ32" s="28">
        <v>0</v>
      </c>
      <c r="AR32" s="28">
        <v>0</v>
      </c>
      <c r="AS32" s="28">
        <v>165050031185.73999</v>
      </c>
      <c r="AT32" s="28">
        <v>0</v>
      </c>
      <c r="AU32" s="28">
        <v>49500000</v>
      </c>
      <c r="AV32" s="28">
        <v>0</v>
      </c>
      <c r="AW32" s="28">
        <v>1194349608.0999999</v>
      </c>
      <c r="AX32" s="28">
        <v>163806181577.64001</v>
      </c>
      <c r="AY32" s="28">
        <v>1554944375340.4299</v>
      </c>
      <c r="AZ32" s="28">
        <v>30646245823</v>
      </c>
      <c r="BA32" s="28">
        <v>30646245823</v>
      </c>
      <c r="BB32" s="28">
        <v>103327356</v>
      </c>
      <c r="BC32" s="28">
        <v>0</v>
      </c>
      <c r="BD32" s="28">
        <v>0</v>
      </c>
      <c r="BE32" s="28">
        <v>0</v>
      </c>
      <c r="BF32" s="28">
        <v>0</v>
      </c>
      <c r="BG32" s="28">
        <v>0</v>
      </c>
      <c r="BH32" s="28">
        <v>0</v>
      </c>
      <c r="BI32" s="28">
        <v>0</v>
      </c>
      <c r="BJ32" s="28">
        <v>30542918467</v>
      </c>
      <c r="BK32" s="28">
        <v>0</v>
      </c>
      <c r="BL32" s="28">
        <v>0</v>
      </c>
      <c r="BM32" s="28">
        <v>0</v>
      </c>
      <c r="BN32" s="28">
        <v>0</v>
      </c>
      <c r="BO32" s="28">
        <v>0</v>
      </c>
      <c r="BP32" s="28">
        <v>0</v>
      </c>
      <c r="BQ32" s="28">
        <v>0</v>
      </c>
      <c r="BR32" s="28">
        <v>1524298129517.4299</v>
      </c>
      <c r="BS32" s="28">
        <v>1524298129517.4299</v>
      </c>
      <c r="BT32" s="28">
        <v>1524298129517.4299</v>
      </c>
      <c r="BU32" s="28">
        <v>0</v>
      </c>
      <c r="BV32" s="28">
        <v>0</v>
      </c>
      <c r="BW32" s="28">
        <v>0</v>
      </c>
      <c r="BX32" s="28">
        <v>0</v>
      </c>
      <c r="BY32" s="28">
        <v>0</v>
      </c>
      <c r="BZ32" s="28">
        <v>0</v>
      </c>
      <c r="CA32" s="28">
        <v>0</v>
      </c>
      <c r="CB32" s="28">
        <v>0</v>
      </c>
      <c r="CC32" s="28">
        <v>0</v>
      </c>
      <c r="CD32" s="28">
        <v>0</v>
      </c>
      <c r="CE32" s="28">
        <v>0</v>
      </c>
      <c r="CF32" s="28">
        <v>0</v>
      </c>
    </row>
  </sheetData>
  <pageMargins left="0.7" right="0.7" top="0.75" bottom="0.75" header="0.3" footer="0.3"/>
  <pageSetup orientation="portrait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B9296-C538-4F15-A9CE-4AA5BE092861}">
  <dimension ref="A1:AV32"/>
  <sheetViews>
    <sheetView workbookViewId="0">
      <selection activeCell="A2" sqref="A1:A2"/>
    </sheetView>
  </sheetViews>
  <sheetFormatPr defaultRowHeight="15" x14ac:dyDescent="0.25"/>
  <cols>
    <col min="1" max="1" width="5.140625" style="10" bestFit="1" customWidth="1"/>
    <col min="2" max="2" width="13" style="10" bestFit="1" customWidth="1"/>
    <col min="3" max="3" width="21" style="44" bestFit="1" customWidth="1"/>
    <col min="4" max="4" width="9.140625" style="44" bestFit="1" customWidth="1"/>
    <col min="5" max="5" width="26.28515625" style="10" bestFit="1" customWidth="1"/>
    <col min="6" max="6" width="24.85546875" style="10" bestFit="1" customWidth="1"/>
    <col min="7" max="7" width="22.42578125" style="10" bestFit="1" customWidth="1"/>
    <col min="8" max="8" width="23" style="10" bestFit="1" customWidth="1"/>
    <col min="9" max="9" width="20.7109375" style="10" bestFit="1" customWidth="1"/>
    <col min="10" max="10" width="19" style="10" bestFit="1" customWidth="1"/>
    <col min="11" max="11" width="19.7109375" style="10" bestFit="1" customWidth="1"/>
    <col min="12" max="12" width="21.7109375" style="10" bestFit="1" customWidth="1"/>
    <col min="13" max="13" width="19" style="10" bestFit="1" customWidth="1"/>
    <col min="14" max="14" width="27" style="10" bestFit="1" customWidth="1"/>
    <col min="15" max="15" width="19.28515625" style="10" bestFit="1" customWidth="1"/>
    <col min="16" max="16" width="30.5703125" style="10" bestFit="1" customWidth="1"/>
    <col min="17" max="17" width="22.5703125" style="10" bestFit="1" customWidth="1"/>
    <col min="18" max="18" width="20.5703125" style="10" bestFit="1" customWidth="1"/>
    <col min="19" max="19" width="26.28515625" style="10" bestFit="1" customWidth="1"/>
    <col min="20" max="20" width="21.7109375" style="10" bestFit="1" customWidth="1"/>
    <col min="21" max="21" width="20.5703125" style="10" bestFit="1" customWidth="1"/>
    <col min="22" max="22" width="21" style="10" bestFit="1" customWidth="1"/>
    <col min="23" max="23" width="24.28515625" style="10" bestFit="1" customWidth="1"/>
    <col min="24" max="24" width="19" style="10" bestFit="1" customWidth="1"/>
    <col min="25" max="25" width="27.5703125" style="10" bestFit="1" customWidth="1"/>
    <col min="26" max="26" width="21.85546875" style="10" bestFit="1" customWidth="1"/>
    <col min="27" max="27" width="23.140625" style="10" bestFit="1" customWidth="1"/>
    <col min="28" max="28" width="19" style="10" bestFit="1" customWidth="1"/>
    <col min="29" max="29" width="24.85546875" style="10" bestFit="1" customWidth="1"/>
    <col min="30" max="30" width="22.5703125" bestFit="1" customWidth="1"/>
    <col min="31" max="31" width="29.28515625" bestFit="1" customWidth="1"/>
    <col min="32" max="32" width="19" bestFit="1" customWidth="1"/>
    <col min="33" max="33" width="20.5703125" bestFit="1" customWidth="1"/>
    <col min="34" max="34" width="34.42578125" bestFit="1" customWidth="1"/>
    <col min="35" max="35" width="23.140625" bestFit="1" customWidth="1"/>
    <col min="36" max="36" width="30.85546875" bestFit="1" customWidth="1"/>
    <col min="37" max="37" width="35.85546875" bestFit="1" customWidth="1"/>
    <col min="38" max="38" width="15.28515625" bestFit="1" customWidth="1"/>
    <col min="39" max="39" width="34.140625" bestFit="1" customWidth="1"/>
    <col min="40" max="40" width="28" bestFit="1" customWidth="1"/>
    <col min="41" max="41" width="19" bestFit="1" customWidth="1"/>
    <col min="42" max="42" width="28" bestFit="1" customWidth="1"/>
    <col min="43" max="43" width="31.7109375" bestFit="1" customWidth="1"/>
    <col min="44" max="44" width="19" bestFit="1" customWidth="1"/>
    <col min="45" max="45" width="28.42578125" bestFit="1" customWidth="1"/>
    <col min="46" max="47" width="26.28515625" bestFit="1" customWidth="1"/>
    <col min="48" max="48" width="21.7109375" bestFit="1" customWidth="1"/>
  </cols>
  <sheetData>
    <row r="1" spans="1:48" ht="18" x14ac:dyDescent="0.25">
      <c r="A1" s="92" t="s">
        <v>216</v>
      </c>
      <c r="B1" s="44"/>
    </row>
    <row r="2" spans="1:48" ht="15.75" x14ac:dyDescent="0.25">
      <c r="A2" s="90" t="s">
        <v>222</v>
      </c>
      <c r="B2" s="44"/>
    </row>
    <row r="3" spans="1:48" x14ac:dyDescent="0.25">
      <c r="B3" s="44"/>
    </row>
    <row r="4" spans="1:48" x14ac:dyDescent="0.25">
      <c r="A4" s="1" t="s">
        <v>30</v>
      </c>
      <c r="B4" s="1" t="s">
        <v>128</v>
      </c>
      <c r="C4" s="45" t="s">
        <v>31</v>
      </c>
      <c r="D4" s="46" t="s">
        <v>32</v>
      </c>
      <c r="E4" s="11" t="s">
        <v>33</v>
      </c>
      <c r="F4" s="12" t="s">
        <v>34</v>
      </c>
      <c r="G4" s="13" t="s">
        <v>35</v>
      </c>
      <c r="H4" s="14" t="s">
        <v>36</v>
      </c>
      <c r="I4" s="14" t="s">
        <v>37</v>
      </c>
      <c r="J4" s="14" t="s">
        <v>38</v>
      </c>
      <c r="K4" s="14" t="s">
        <v>39</v>
      </c>
      <c r="L4" s="14" t="s">
        <v>40</v>
      </c>
      <c r="M4" s="14" t="s">
        <v>41</v>
      </c>
      <c r="N4" s="14" t="s">
        <v>42</v>
      </c>
      <c r="O4" s="14" t="s">
        <v>43</v>
      </c>
      <c r="P4" s="12" t="s">
        <v>44</v>
      </c>
      <c r="Q4" s="14" t="s">
        <v>45</v>
      </c>
      <c r="R4" s="14" t="s">
        <v>46</v>
      </c>
      <c r="S4" s="12" t="s">
        <v>47</v>
      </c>
      <c r="T4" s="15" t="s">
        <v>48</v>
      </c>
      <c r="U4" s="15" t="s">
        <v>49</v>
      </c>
      <c r="V4" s="15" t="s">
        <v>50</v>
      </c>
      <c r="W4" s="15" t="s">
        <v>51</v>
      </c>
      <c r="X4" s="15" t="s">
        <v>52</v>
      </c>
      <c r="Y4" s="15" t="s">
        <v>53</v>
      </c>
      <c r="Z4" s="15" t="s">
        <v>54</v>
      </c>
      <c r="AA4" s="12" t="s">
        <v>55</v>
      </c>
      <c r="AB4" s="15" t="s">
        <v>56</v>
      </c>
      <c r="AC4" s="12" t="s">
        <v>57</v>
      </c>
      <c r="AD4" s="13" t="s">
        <v>58</v>
      </c>
      <c r="AE4" s="15" t="s">
        <v>59</v>
      </c>
      <c r="AF4" s="15" t="s">
        <v>60</v>
      </c>
      <c r="AG4" s="15" t="s">
        <v>61</v>
      </c>
      <c r="AH4" s="11" t="s">
        <v>62</v>
      </c>
      <c r="AI4" s="12" t="s">
        <v>63</v>
      </c>
      <c r="AJ4" s="16" t="s">
        <v>64</v>
      </c>
      <c r="AK4" s="15" t="s">
        <v>65</v>
      </c>
      <c r="AL4" s="15" t="s">
        <v>66</v>
      </c>
      <c r="AM4" s="15" t="s">
        <v>67</v>
      </c>
      <c r="AN4" s="15" t="s">
        <v>68</v>
      </c>
      <c r="AO4" s="15" t="s">
        <v>69</v>
      </c>
      <c r="AP4" s="15" t="s">
        <v>70</v>
      </c>
      <c r="AQ4" s="16" t="s">
        <v>71</v>
      </c>
      <c r="AR4" s="15" t="s">
        <v>72</v>
      </c>
      <c r="AS4" s="15" t="s">
        <v>73</v>
      </c>
      <c r="AT4" s="12" t="s">
        <v>74</v>
      </c>
      <c r="AU4" s="16" t="s">
        <v>74</v>
      </c>
      <c r="AV4" s="15" t="s">
        <v>75</v>
      </c>
    </row>
    <row r="5" spans="1:48" x14ac:dyDescent="0.25">
      <c r="A5" s="1">
        <v>1</v>
      </c>
      <c r="B5" s="43" t="s">
        <v>129</v>
      </c>
      <c r="C5" s="41" t="s">
        <v>0</v>
      </c>
      <c r="D5" s="41" t="s">
        <v>76</v>
      </c>
      <c r="E5" s="3">
        <f t="shared" ref="E5:E32" si="0">F5+P5+S5+AA5+AC5</f>
        <v>37374450569874.023</v>
      </c>
      <c r="F5" s="4">
        <f t="shared" ref="F5:F32" si="1">SUM(G5:O5)</f>
        <v>3048399844957.1699</v>
      </c>
      <c r="G5" s="26">
        <v>2495439113638.71</v>
      </c>
      <c r="H5" s="7"/>
      <c r="I5" s="7">
        <v>212874391748</v>
      </c>
      <c r="J5" s="7">
        <v>89831521201.419998</v>
      </c>
      <c r="K5" s="7">
        <v>-16494060183.18</v>
      </c>
      <c r="L5" s="7">
        <v>7421881280.8500004</v>
      </c>
      <c r="M5" s="7">
        <v>259326997271.37</v>
      </c>
      <c r="N5" s="7"/>
      <c r="O5" s="7"/>
      <c r="P5" s="4">
        <f t="shared" ref="P5:P32" si="2">SUM(Q5:R5)</f>
        <v>9319689072117.1895</v>
      </c>
      <c r="Q5" s="7">
        <v>218900000000</v>
      </c>
      <c r="R5" s="7">
        <v>9100789072117.1895</v>
      </c>
      <c r="S5" s="4">
        <f t="shared" ref="S5:S32" si="3">SUM(T5:Z5)</f>
        <v>21846422714045.375</v>
      </c>
      <c r="T5" s="7">
        <v>11458684421322.199</v>
      </c>
      <c r="U5" s="7">
        <v>4523831967246.5303</v>
      </c>
      <c r="V5" s="7">
        <v>6422981747622.9805</v>
      </c>
      <c r="W5" s="7">
        <v>7678593819862.0996</v>
      </c>
      <c r="X5" s="7">
        <v>482803913007</v>
      </c>
      <c r="Y5" s="7">
        <v>1045971403432.1801</v>
      </c>
      <c r="Z5" s="7">
        <v>-9766444558447.6191</v>
      </c>
      <c r="AA5" s="4">
        <f t="shared" ref="AA5:AA32" si="4">SUM(AB5)</f>
        <v>0</v>
      </c>
      <c r="AB5" s="7"/>
      <c r="AC5" s="4">
        <f t="shared" ref="AC5:AC32" si="5">SUM(AD5:AG5)</f>
        <v>3159938938754.29</v>
      </c>
      <c r="AD5" s="7">
        <v>162528000022.41</v>
      </c>
      <c r="AE5" s="9">
        <v>1080898492938.15</v>
      </c>
      <c r="AF5" s="7">
        <v>194400566850.19</v>
      </c>
      <c r="AG5" s="7">
        <v>1722111878943.54</v>
      </c>
      <c r="AH5" s="3">
        <f t="shared" ref="AH5:AH32" si="6">AI5+AT5</f>
        <v>37374450569874.039</v>
      </c>
      <c r="AI5" s="4">
        <f t="shared" ref="AI5:AI32" si="7">SUM(AJ5+AQ5)</f>
        <v>444727400766.74005</v>
      </c>
      <c r="AJ5" s="8">
        <f t="shared" ref="AJ5:AJ32" si="8">SUM(AK5:AP5)</f>
        <v>444727400766.74005</v>
      </c>
      <c r="AK5" s="7">
        <v>1906612730.0999999</v>
      </c>
      <c r="AL5" s="7"/>
      <c r="AM5" s="7"/>
      <c r="AN5" s="7">
        <v>6403208704.6800003</v>
      </c>
      <c r="AO5" s="7"/>
      <c r="AP5" s="7">
        <v>436417579331.96002</v>
      </c>
      <c r="AQ5" s="8">
        <f t="shared" ref="AQ5:AQ32" si="9">SUM(AR5:AS5)</f>
        <v>0</v>
      </c>
      <c r="AR5" s="7"/>
      <c r="AS5" s="7"/>
      <c r="AT5" s="4">
        <f t="shared" ref="AT5:AU32" si="10">SUM(AU5)</f>
        <v>36929723169107.297</v>
      </c>
      <c r="AU5" s="8">
        <f t="shared" si="10"/>
        <v>36929723169107.297</v>
      </c>
      <c r="AV5" s="7">
        <v>36929723169107.297</v>
      </c>
    </row>
    <row r="6" spans="1:48" x14ac:dyDescent="0.25">
      <c r="A6" s="1">
        <v>2</v>
      </c>
      <c r="B6" s="43" t="s">
        <v>130</v>
      </c>
      <c r="C6" s="41" t="s">
        <v>1</v>
      </c>
      <c r="D6" s="41" t="s">
        <v>76</v>
      </c>
      <c r="E6" s="3">
        <f t="shared" si="0"/>
        <v>9662590831208.7285</v>
      </c>
      <c r="F6" s="4">
        <f t="shared" si="1"/>
        <v>918468060662.92004</v>
      </c>
      <c r="G6" s="26">
        <v>649113085736.33997</v>
      </c>
      <c r="H6" s="7"/>
      <c r="I6" s="26">
        <v>517247901093.07001</v>
      </c>
      <c r="J6" s="7">
        <v>17555644846.330002</v>
      </c>
      <c r="K6" s="7">
        <v>-332407748907.34998</v>
      </c>
      <c r="L6" s="7">
        <v>303276389.85000002</v>
      </c>
      <c r="M6" s="7">
        <v>66655901504.68</v>
      </c>
      <c r="N6" s="7"/>
      <c r="O6" s="7"/>
      <c r="P6" s="4">
        <f t="shared" si="2"/>
        <v>290060747280.35999</v>
      </c>
      <c r="Q6" s="7">
        <v>4357699625</v>
      </c>
      <c r="R6" s="7">
        <v>285703047655.35999</v>
      </c>
      <c r="S6" s="4">
        <f t="shared" si="3"/>
        <v>8145215682468.6191</v>
      </c>
      <c r="T6" s="7">
        <v>3371328675714</v>
      </c>
      <c r="U6" s="7">
        <v>984071594181</v>
      </c>
      <c r="V6" s="7">
        <v>2270239153295.79</v>
      </c>
      <c r="W6" s="7">
        <v>4095812302024</v>
      </c>
      <c r="X6" s="7">
        <v>215999624962</v>
      </c>
      <c r="Y6" s="7">
        <v>41157503529</v>
      </c>
      <c r="Z6" s="7">
        <v>-2833393171237.1699</v>
      </c>
      <c r="AA6" s="4">
        <f t="shared" si="4"/>
        <v>0</v>
      </c>
      <c r="AB6" s="7"/>
      <c r="AC6" s="4">
        <f t="shared" si="5"/>
        <v>308846340796.83002</v>
      </c>
      <c r="AD6" s="7">
        <v>493775334.19</v>
      </c>
      <c r="AE6" s="7">
        <v>258578320275</v>
      </c>
      <c r="AF6" s="7"/>
      <c r="AG6" s="7">
        <v>49774245187.639999</v>
      </c>
      <c r="AH6" s="3">
        <f t="shared" si="6"/>
        <v>9662590831208.7207</v>
      </c>
      <c r="AI6" s="4">
        <f t="shared" si="7"/>
        <v>48044495316.050003</v>
      </c>
      <c r="AJ6" s="8">
        <f t="shared" si="8"/>
        <v>47465964330.050003</v>
      </c>
      <c r="AK6" s="7"/>
      <c r="AL6" s="7"/>
      <c r="AM6" s="7">
        <v>500000000</v>
      </c>
      <c r="AN6" s="7">
        <v>2898793487.98</v>
      </c>
      <c r="AO6" s="7">
        <v>43755160102.07</v>
      </c>
      <c r="AP6" s="7">
        <v>312010740</v>
      </c>
      <c r="AQ6" s="8">
        <f t="shared" si="9"/>
        <v>578530986</v>
      </c>
      <c r="AR6" s="7">
        <v>578530986</v>
      </c>
      <c r="AS6" s="7"/>
      <c r="AT6" s="4">
        <f t="shared" si="10"/>
        <v>9614546335892.6699</v>
      </c>
      <c r="AU6" s="8">
        <f t="shared" si="10"/>
        <v>9614546335892.6699</v>
      </c>
      <c r="AV6" s="7">
        <v>9614546335892.6699</v>
      </c>
    </row>
    <row r="7" spans="1:48" x14ac:dyDescent="0.25">
      <c r="A7" s="1">
        <v>3</v>
      </c>
      <c r="B7" s="43" t="s">
        <v>131</v>
      </c>
      <c r="C7" s="41" t="s">
        <v>2</v>
      </c>
      <c r="D7" s="41" t="s">
        <v>77</v>
      </c>
      <c r="E7" s="3">
        <f t="shared" si="0"/>
        <v>11567456608776.275</v>
      </c>
      <c r="F7" s="4">
        <f t="shared" si="1"/>
        <v>1229067154284.2</v>
      </c>
      <c r="G7" s="26">
        <v>892168867096</v>
      </c>
      <c r="H7" s="7"/>
      <c r="I7" s="7">
        <v>634027797195.60999</v>
      </c>
      <c r="J7" s="7">
        <v>18447162720.849998</v>
      </c>
      <c r="K7" s="7">
        <v>-353030366401.69</v>
      </c>
      <c r="L7" s="7">
        <v>254720547.94999999</v>
      </c>
      <c r="M7" s="7">
        <v>37198973125.480003</v>
      </c>
      <c r="N7" s="7"/>
      <c r="O7" s="7"/>
      <c r="P7" s="4">
        <f t="shared" si="2"/>
        <v>752581813836.17004</v>
      </c>
      <c r="Q7" s="7">
        <v>0</v>
      </c>
      <c r="R7" s="7">
        <v>752581813836.17004</v>
      </c>
      <c r="S7" s="4">
        <f t="shared" si="3"/>
        <v>8878480655131.1445</v>
      </c>
      <c r="T7" s="7">
        <v>3009120190257.1401</v>
      </c>
      <c r="U7" s="7">
        <v>1100515027344.5801</v>
      </c>
      <c r="V7" s="7">
        <v>3450344025116.9199</v>
      </c>
      <c r="W7" s="7">
        <v>4691151743302.4121</v>
      </c>
      <c r="X7" s="7">
        <v>182809074175.57199</v>
      </c>
      <c r="Y7" s="7">
        <v>119598615992.07001</v>
      </c>
      <c r="Z7" s="7">
        <v>-3675058021057.5498</v>
      </c>
      <c r="AA7" s="4">
        <f t="shared" si="4"/>
        <v>0</v>
      </c>
      <c r="AB7" s="7"/>
      <c r="AC7" s="4">
        <f t="shared" si="5"/>
        <v>707326985524.76001</v>
      </c>
      <c r="AD7" s="7">
        <v>1292021074.5699999</v>
      </c>
      <c r="AE7" s="7">
        <v>108639760600</v>
      </c>
      <c r="AF7" s="7">
        <v>1701701415</v>
      </c>
      <c r="AG7" s="7">
        <v>595693502435.18994</v>
      </c>
      <c r="AH7" s="3">
        <f t="shared" si="6"/>
        <v>11567456608776.273</v>
      </c>
      <c r="AI7" s="4">
        <f t="shared" si="7"/>
        <v>80528149229.330002</v>
      </c>
      <c r="AJ7" s="8">
        <f t="shared" si="8"/>
        <v>80528149229.330002</v>
      </c>
      <c r="AK7" s="7"/>
      <c r="AL7" s="7"/>
      <c r="AM7" s="7"/>
      <c r="AN7" s="7">
        <v>32647861040.330002</v>
      </c>
      <c r="AO7" s="7">
        <v>7458002054</v>
      </c>
      <c r="AP7" s="7">
        <v>40422286135</v>
      </c>
      <c r="AQ7" s="8">
        <f t="shared" si="9"/>
        <v>0</v>
      </c>
      <c r="AR7" s="7"/>
      <c r="AS7" s="7"/>
      <c r="AT7" s="4">
        <f t="shared" si="10"/>
        <v>11486928459546.943</v>
      </c>
      <c r="AU7" s="8">
        <f t="shared" si="10"/>
        <v>11486928459546.943</v>
      </c>
      <c r="AV7" s="7">
        <v>11486928459546.943</v>
      </c>
    </row>
    <row r="8" spans="1:48" x14ac:dyDescent="0.25">
      <c r="A8" s="1">
        <v>4</v>
      </c>
      <c r="B8" s="43" t="s">
        <v>132</v>
      </c>
      <c r="C8" s="41" t="s">
        <v>3</v>
      </c>
      <c r="D8" s="41" t="s">
        <v>77</v>
      </c>
      <c r="E8" s="3">
        <f t="shared" si="0"/>
        <v>21285843792604.16</v>
      </c>
      <c r="F8" s="4">
        <f t="shared" si="1"/>
        <v>1813078646277.01</v>
      </c>
      <c r="G8" s="26">
        <v>685672898828.06006</v>
      </c>
      <c r="H8" s="7"/>
      <c r="I8" s="7">
        <v>1678326770506.6001</v>
      </c>
      <c r="J8" s="7">
        <v>94569322810.779999</v>
      </c>
      <c r="K8" s="7">
        <v>-778572934098.67004</v>
      </c>
      <c r="L8" s="7">
        <v>16666666.67</v>
      </c>
      <c r="M8" s="7">
        <v>133065921563.57001</v>
      </c>
      <c r="N8" s="7"/>
      <c r="O8" s="7"/>
      <c r="P8" s="4">
        <f t="shared" si="2"/>
        <v>869356445654.61011</v>
      </c>
      <c r="Q8" s="7">
        <v>746691866.79999995</v>
      </c>
      <c r="R8" s="7">
        <v>868609753787.81006</v>
      </c>
      <c r="S8" s="4">
        <f t="shared" si="3"/>
        <v>18010518795029.508</v>
      </c>
      <c r="T8" s="7">
        <v>10279958207749</v>
      </c>
      <c r="U8" s="7">
        <v>2049015417260.74</v>
      </c>
      <c r="V8" s="7">
        <v>4466782577235.4004</v>
      </c>
      <c r="W8" s="7">
        <v>4739748988455.3203</v>
      </c>
      <c r="X8" s="7">
        <v>711596617748.04004</v>
      </c>
      <c r="Y8" s="7">
        <v>220079905731.41</v>
      </c>
      <c r="Z8" s="7">
        <v>-4456662919150.4004</v>
      </c>
      <c r="AA8" s="4">
        <f t="shared" si="4"/>
        <v>218000000000</v>
      </c>
      <c r="AB8" s="7">
        <v>218000000000</v>
      </c>
      <c r="AC8" s="4">
        <f t="shared" si="5"/>
        <v>374889905643.03003</v>
      </c>
      <c r="AD8" s="7">
        <v>60682626207</v>
      </c>
      <c r="AE8" s="7">
        <v>19961000000</v>
      </c>
      <c r="AF8" s="7">
        <v>6070484923.7200003</v>
      </c>
      <c r="AG8" s="7">
        <v>288175794512.31</v>
      </c>
      <c r="AH8" s="3">
        <f t="shared" si="6"/>
        <v>21285843792604.801</v>
      </c>
      <c r="AI8" s="4">
        <f t="shared" si="7"/>
        <v>88823908856.779999</v>
      </c>
      <c r="AJ8" s="8">
        <f t="shared" si="8"/>
        <v>88823908856.779999</v>
      </c>
      <c r="AK8" s="7">
        <v>420073350</v>
      </c>
      <c r="AL8" s="7"/>
      <c r="AM8" s="7"/>
      <c r="AN8" s="7">
        <v>11999580965.57</v>
      </c>
      <c r="AO8" s="7">
        <v>75610948965.210007</v>
      </c>
      <c r="AP8" s="7">
        <v>793305576</v>
      </c>
      <c r="AQ8" s="8">
        <f t="shared" si="9"/>
        <v>0</v>
      </c>
      <c r="AR8" s="7"/>
      <c r="AS8" s="7"/>
      <c r="AT8" s="4">
        <f t="shared" si="10"/>
        <v>21197019883748.02</v>
      </c>
      <c r="AU8" s="8">
        <f t="shared" si="10"/>
        <v>21197019883748.02</v>
      </c>
      <c r="AV8" s="7">
        <v>21197019883748.02</v>
      </c>
    </row>
    <row r="9" spans="1:48" x14ac:dyDescent="0.25">
      <c r="A9" s="1">
        <v>5</v>
      </c>
      <c r="B9" s="43" t="s">
        <v>133</v>
      </c>
      <c r="C9" s="41" t="s">
        <v>4</v>
      </c>
      <c r="D9" s="41" t="s">
        <v>77</v>
      </c>
      <c r="E9" s="3">
        <f t="shared" si="0"/>
        <v>2756672450672.479</v>
      </c>
      <c r="F9" s="4">
        <f t="shared" si="1"/>
        <v>108922366332.70999</v>
      </c>
      <c r="G9" s="26">
        <v>47311047288.160004</v>
      </c>
      <c r="H9" s="7"/>
      <c r="I9" s="7">
        <v>47508841219.239998</v>
      </c>
      <c r="J9" s="7">
        <v>623486905</v>
      </c>
      <c r="K9" s="7">
        <v>-8786724833.0300007</v>
      </c>
      <c r="L9" s="7">
        <v>30000000</v>
      </c>
      <c r="M9" s="7">
        <v>22235715753.34</v>
      </c>
      <c r="N9" s="7"/>
      <c r="O9" s="7"/>
      <c r="P9" s="4">
        <f t="shared" si="2"/>
        <v>72705641199.009995</v>
      </c>
      <c r="Q9" s="7">
        <v>72705641199.009995</v>
      </c>
      <c r="R9" s="7"/>
      <c r="S9" s="4">
        <f t="shared" si="3"/>
        <v>2555913910845.4092</v>
      </c>
      <c r="T9" s="7">
        <v>260424368559.95999</v>
      </c>
      <c r="U9" s="7">
        <v>620277879332.42004</v>
      </c>
      <c r="V9" s="7">
        <v>1395034096569.3999</v>
      </c>
      <c r="W9" s="7">
        <v>2199293405561</v>
      </c>
      <c r="X9" s="7">
        <v>135201761243.21001</v>
      </c>
      <c r="Y9" s="7">
        <v>43941668850</v>
      </c>
      <c r="Z9" s="7">
        <v>-2098259269270.5801</v>
      </c>
      <c r="AA9" s="4">
        <f t="shared" si="4"/>
        <v>10831501</v>
      </c>
      <c r="AB9" s="7">
        <v>10831501</v>
      </c>
      <c r="AC9" s="4">
        <f t="shared" si="5"/>
        <v>19119700794.349998</v>
      </c>
      <c r="AD9" s="7">
        <v>1183157033</v>
      </c>
      <c r="AE9" s="7"/>
      <c r="AF9" s="7">
        <v>13070594176.709999</v>
      </c>
      <c r="AG9" s="7">
        <v>4865949584.6400003</v>
      </c>
      <c r="AH9" s="3">
        <f t="shared" si="6"/>
        <v>2756672450666.98</v>
      </c>
      <c r="AI9" s="4">
        <f t="shared" si="7"/>
        <v>77738678191.110016</v>
      </c>
      <c r="AJ9" s="8">
        <f t="shared" si="8"/>
        <v>74126489918.26001</v>
      </c>
      <c r="AK9" s="7">
        <v>10000</v>
      </c>
      <c r="AL9" s="7"/>
      <c r="AM9" s="7"/>
      <c r="AN9" s="7">
        <v>430073829.14999998</v>
      </c>
      <c r="AO9" s="7">
        <v>30679095291.959999</v>
      </c>
      <c r="AP9" s="7">
        <v>43017310797.150002</v>
      </c>
      <c r="AQ9" s="8">
        <f t="shared" si="9"/>
        <v>3612188272.8499999</v>
      </c>
      <c r="AR9" s="7"/>
      <c r="AS9" s="7">
        <v>3612188272.8499999</v>
      </c>
      <c r="AT9" s="4">
        <f t="shared" si="10"/>
        <v>2678933772475.8701</v>
      </c>
      <c r="AU9" s="8">
        <f t="shared" si="10"/>
        <v>2678933772475.8701</v>
      </c>
      <c r="AV9" s="7">
        <v>2678933772475.8701</v>
      </c>
    </row>
    <row r="10" spans="1:48" x14ac:dyDescent="0.25">
      <c r="A10" s="1">
        <v>6</v>
      </c>
      <c r="B10" s="43" t="s">
        <v>134</v>
      </c>
      <c r="C10" s="41" t="s">
        <v>5</v>
      </c>
      <c r="D10" s="41" t="s">
        <v>77</v>
      </c>
      <c r="E10" s="3">
        <f t="shared" si="0"/>
        <v>5450238298390.0713</v>
      </c>
      <c r="F10" s="4">
        <f t="shared" si="1"/>
        <v>358969571709.32996</v>
      </c>
      <c r="G10" s="26">
        <v>201034833683.39999</v>
      </c>
      <c r="H10" s="7"/>
      <c r="I10" s="7">
        <v>247314515758.42999</v>
      </c>
      <c r="J10" s="7">
        <v>2164225071.6599998</v>
      </c>
      <c r="K10" s="7">
        <v>-131905487112.89</v>
      </c>
      <c r="L10" s="7">
        <v>904337870.46000004</v>
      </c>
      <c r="M10" s="7">
        <v>39457146438.269997</v>
      </c>
      <c r="N10" s="7"/>
      <c r="O10" s="7"/>
      <c r="P10" s="4">
        <f t="shared" si="2"/>
        <v>166618493151.35001</v>
      </c>
      <c r="Q10" s="7"/>
      <c r="R10" s="7">
        <v>166618493151.35001</v>
      </c>
      <c r="S10" s="4">
        <f t="shared" si="3"/>
        <v>4874053540545.5313</v>
      </c>
      <c r="T10" s="7">
        <v>1205275320851</v>
      </c>
      <c r="U10" s="7">
        <v>1040292689262.41</v>
      </c>
      <c r="V10" s="7">
        <v>1875876067946.54</v>
      </c>
      <c r="W10" s="7">
        <v>1944476577911</v>
      </c>
      <c r="X10" s="7">
        <v>318417893839.44</v>
      </c>
      <c r="Y10" s="7">
        <v>116599485008.24001</v>
      </c>
      <c r="Z10" s="7">
        <v>-1626884494273.1001</v>
      </c>
      <c r="AA10" s="4">
        <f t="shared" si="4"/>
        <v>0</v>
      </c>
      <c r="AB10" s="7"/>
      <c r="AC10" s="4">
        <f t="shared" si="5"/>
        <v>50596692983.860001</v>
      </c>
      <c r="AD10" s="7">
        <v>10318500</v>
      </c>
      <c r="AE10" s="7"/>
      <c r="AF10" s="7">
        <v>29141943776.549999</v>
      </c>
      <c r="AG10" s="7">
        <v>21444430707.310001</v>
      </c>
      <c r="AH10" s="3">
        <f t="shared" si="6"/>
        <v>5450238298390.0693</v>
      </c>
      <c r="AI10" s="4">
        <f t="shared" si="7"/>
        <v>106278312533.55</v>
      </c>
      <c r="AJ10" s="8">
        <f t="shared" si="8"/>
        <v>106278312533.55</v>
      </c>
      <c r="AK10" s="7">
        <v>36797771</v>
      </c>
      <c r="AL10" s="7"/>
      <c r="AM10" s="7"/>
      <c r="AN10" s="7">
        <v>405259503.31</v>
      </c>
      <c r="AO10" s="7">
        <v>26067974471</v>
      </c>
      <c r="AP10" s="7">
        <v>79768280788.240005</v>
      </c>
      <c r="AQ10" s="8">
        <f t="shared" si="9"/>
        <v>0</v>
      </c>
      <c r="AR10" s="7"/>
      <c r="AS10" s="7"/>
      <c r="AT10" s="4">
        <f t="shared" si="10"/>
        <v>5343959985856.5195</v>
      </c>
      <c r="AU10" s="8">
        <f t="shared" si="10"/>
        <v>5343959985856.5195</v>
      </c>
      <c r="AV10" s="7">
        <v>5343959985856.5195</v>
      </c>
    </row>
    <row r="11" spans="1:48" x14ac:dyDescent="0.25">
      <c r="A11" s="1">
        <v>7</v>
      </c>
      <c r="B11" s="43" t="s">
        <v>135</v>
      </c>
      <c r="C11" s="41" t="s">
        <v>6</v>
      </c>
      <c r="D11" s="41" t="s">
        <v>77</v>
      </c>
      <c r="E11" s="3">
        <f t="shared" si="0"/>
        <v>3761916189371.4604</v>
      </c>
      <c r="F11" s="4">
        <f t="shared" si="1"/>
        <v>466571936024.19006</v>
      </c>
      <c r="G11" s="26">
        <v>303997858137.51001</v>
      </c>
      <c r="H11" s="7"/>
      <c r="I11" s="7">
        <v>140561739423</v>
      </c>
      <c r="J11" s="7">
        <v>3176161768</v>
      </c>
      <c r="K11" s="7">
        <v>-30825701264.560001</v>
      </c>
      <c r="L11" s="7">
        <v>948562997.64999998</v>
      </c>
      <c r="M11" s="7">
        <v>48713314962.589996</v>
      </c>
      <c r="N11" s="7"/>
      <c r="O11" s="7"/>
      <c r="P11" s="4">
        <f t="shared" si="2"/>
        <v>125601273469.53999</v>
      </c>
      <c r="Q11" s="7">
        <v>7364922066</v>
      </c>
      <c r="R11" s="7">
        <v>118236351403.53999</v>
      </c>
      <c r="S11" s="4">
        <f t="shared" si="3"/>
        <v>3135675125742.2603</v>
      </c>
      <c r="T11" s="7">
        <v>515203986320.5</v>
      </c>
      <c r="U11" s="7">
        <v>718543751035.93994</v>
      </c>
      <c r="V11" s="7">
        <v>1511688600428.6401</v>
      </c>
      <c r="W11" s="7">
        <v>1707915743658.5801</v>
      </c>
      <c r="X11" s="7">
        <v>299666811693.70001</v>
      </c>
      <c r="Y11" s="7">
        <v>133178167701.71001</v>
      </c>
      <c r="Z11" s="7">
        <v>-1750521935096.8101</v>
      </c>
      <c r="AA11" s="4">
        <f t="shared" si="4"/>
        <v>55323166</v>
      </c>
      <c r="AB11" s="7">
        <v>55323166</v>
      </c>
      <c r="AC11" s="4">
        <f t="shared" si="5"/>
        <v>34012530969.469997</v>
      </c>
      <c r="AD11" s="7"/>
      <c r="AE11" s="7"/>
      <c r="AF11" s="7">
        <v>11004637164.799999</v>
      </c>
      <c r="AG11" s="7">
        <v>23007893804.669998</v>
      </c>
      <c r="AH11" s="3">
        <f t="shared" si="6"/>
        <v>3761916189371.46</v>
      </c>
      <c r="AI11" s="4">
        <f t="shared" si="7"/>
        <v>57959911462.020004</v>
      </c>
      <c r="AJ11" s="8">
        <f t="shared" si="8"/>
        <v>57959911462.020004</v>
      </c>
      <c r="AK11" s="7">
        <v>841100</v>
      </c>
      <c r="AL11" s="7"/>
      <c r="AM11" s="7"/>
      <c r="AN11" s="7">
        <v>2853957256.9099998</v>
      </c>
      <c r="AO11" s="7"/>
      <c r="AP11" s="7">
        <v>55105113105.110001</v>
      </c>
      <c r="AQ11" s="8">
        <f t="shared" si="9"/>
        <v>0</v>
      </c>
      <c r="AR11" s="7"/>
      <c r="AS11" s="7"/>
      <c r="AT11" s="4">
        <f t="shared" si="10"/>
        <v>3703956277909.4399</v>
      </c>
      <c r="AU11" s="8">
        <f t="shared" si="10"/>
        <v>3703956277909.4399</v>
      </c>
      <c r="AV11" s="7">
        <v>3703956277909.4399</v>
      </c>
    </row>
    <row r="12" spans="1:48" x14ac:dyDescent="0.25">
      <c r="A12" s="1">
        <v>8</v>
      </c>
      <c r="B12" s="43" t="s">
        <v>136</v>
      </c>
      <c r="C12" s="41" t="s">
        <v>7</v>
      </c>
      <c r="D12" s="41" t="s">
        <v>77</v>
      </c>
      <c r="E12" s="3">
        <f t="shared" si="0"/>
        <v>4177646258580.6001</v>
      </c>
      <c r="F12" s="4">
        <f t="shared" si="1"/>
        <v>276687696357.59998</v>
      </c>
      <c r="G12" s="26">
        <v>175480154859</v>
      </c>
      <c r="H12" s="7"/>
      <c r="I12" s="7"/>
      <c r="J12" s="7">
        <v>77117788994</v>
      </c>
      <c r="K12" s="7">
        <v>-8872485061.9899998</v>
      </c>
      <c r="L12" s="7">
        <v>2755957427.9299998</v>
      </c>
      <c r="M12" s="7">
        <v>30206280138.66</v>
      </c>
      <c r="N12" s="7"/>
      <c r="O12" s="7"/>
      <c r="P12" s="4">
        <f t="shared" si="2"/>
        <v>106253211937.07001</v>
      </c>
      <c r="Q12" s="7"/>
      <c r="R12" s="7">
        <v>106253211937.07001</v>
      </c>
      <c r="S12" s="4">
        <f t="shared" si="3"/>
        <v>3232774347985.0903</v>
      </c>
      <c r="T12" s="7">
        <v>622656450970.02002</v>
      </c>
      <c r="U12" s="7">
        <v>701342273991.05005</v>
      </c>
      <c r="V12" s="7">
        <v>1389381379629.6101</v>
      </c>
      <c r="W12" s="7">
        <v>1114753196504</v>
      </c>
      <c r="X12" s="7">
        <v>204093904512.26001</v>
      </c>
      <c r="Y12" s="7">
        <v>20720244263.209999</v>
      </c>
      <c r="Z12" s="7">
        <v>-820173101885.06006</v>
      </c>
      <c r="AA12" s="4">
        <f t="shared" si="4"/>
        <v>12000000000</v>
      </c>
      <c r="AB12" s="7">
        <v>12000000000</v>
      </c>
      <c r="AC12" s="4">
        <f t="shared" si="5"/>
        <v>549931002300.83997</v>
      </c>
      <c r="AD12" s="7">
        <v>26300000</v>
      </c>
      <c r="AE12" s="7">
        <v>1020028000</v>
      </c>
      <c r="AF12" s="7">
        <v>6075589138.6099997</v>
      </c>
      <c r="AG12" s="7">
        <v>542809085162.22998</v>
      </c>
      <c r="AH12" s="3">
        <f t="shared" si="6"/>
        <v>4177646258580.6001</v>
      </c>
      <c r="AI12" s="4">
        <f t="shared" si="7"/>
        <v>58980294105</v>
      </c>
      <c r="AJ12" s="8">
        <f t="shared" si="8"/>
        <v>58980294105</v>
      </c>
      <c r="AK12" s="7">
        <v>36030400</v>
      </c>
      <c r="AL12" s="7"/>
      <c r="AM12" s="7"/>
      <c r="AN12" s="7">
        <v>1552064134</v>
      </c>
      <c r="AO12" s="7">
        <v>40473833050</v>
      </c>
      <c r="AP12" s="7">
        <v>16918366521</v>
      </c>
      <c r="AQ12" s="8">
        <f t="shared" si="9"/>
        <v>0</v>
      </c>
      <c r="AR12" s="7"/>
      <c r="AS12" s="7"/>
      <c r="AT12" s="4">
        <f t="shared" si="10"/>
        <v>4118665964475.6001</v>
      </c>
      <c r="AU12" s="8">
        <f t="shared" si="10"/>
        <v>4118665964475.6001</v>
      </c>
      <c r="AV12" s="7">
        <v>4118665964475.6001</v>
      </c>
    </row>
    <row r="13" spans="1:48" x14ac:dyDescent="0.25">
      <c r="A13" s="1">
        <v>9</v>
      </c>
      <c r="B13" s="43" t="s">
        <v>137</v>
      </c>
      <c r="C13" s="41" t="s">
        <v>8</v>
      </c>
      <c r="D13" s="41" t="s">
        <v>77</v>
      </c>
      <c r="E13" s="3">
        <f t="shared" si="0"/>
        <v>4381559099653.8892</v>
      </c>
      <c r="F13" s="4">
        <f t="shared" si="1"/>
        <v>126420412070.04999</v>
      </c>
      <c r="G13" s="26">
        <v>13916459082</v>
      </c>
      <c r="H13" s="7"/>
      <c r="I13" s="7">
        <v>177361330102.64999</v>
      </c>
      <c r="J13" s="7"/>
      <c r="K13" s="7">
        <v>-100265948919.25</v>
      </c>
      <c r="L13" s="7">
        <v>221786328.22999999</v>
      </c>
      <c r="M13" s="7">
        <v>35186785476.419998</v>
      </c>
      <c r="N13" s="7"/>
      <c r="O13" s="7"/>
      <c r="P13" s="4">
        <f t="shared" si="2"/>
        <v>267397757294.18002</v>
      </c>
      <c r="Q13" s="7">
        <v>18771357988.23</v>
      </c>
      <c r="R13" s="7">
        <v>248626399305.95001</v>
      </c>
      <c r="S13" s="4">
        <f t="shared" si="3"/>
        <v>3949619957470.8423</v>
      </c>
      <c r="T13" s="7">
        <v>768342532508</v>
      </c>
      <c r="U13" s="7">
        <v>807406328930.42334</v>
      </c>
      <c r="V13" s="7">
        <v>1784207213870.54</v>
      </c>
      <c r="W13" s="7">
        <v>2805467901448</v>
      </c>
      <c r="X13" s="7">
        <v>45310696936.019997</v>
      </c>
      <c r="Y13" s="7">
        <v>271429883093</v>
      </c>
      <c r="Z13" s="7">
        <v>-2532544599315.1401</v>
      </c>
      <c r="AA13" s="4">
        <f t="shared" si="4"/>
        <v>0</v>
      </c>
      <c r="AB13" s="7"/>
      <c r="AC13" s="4">
        <f t="shared" si="5"/>
        <v>38120972818.816696</v>
      </c>
      <c r="AD13" s="7">
        <v>4582521175</v>
      </c>
      <c r="AE13" s="7">
        <v>17492994842</v>
      </c>
      <c r="AF13" s="7"/>
      <c r="AG13" s="7">
        <v>16045456801.8167</v>
      </c>
      <c r="AH13" s="3">
        <f t="shared" si="6"/>
        <v>4381559099653.8896</v>
      </c>
      <c r="AI13" s="4">
        <f t="shared" si="7"/>
        <v>85064414373.880005</v>
      </c>
      <c r="AJ13" s="8">
        <f t="shared" si="8"/>
        <v>85064414373.880005</v>
      </c>
      <c r="AK13" s="7"/>
      <c r="AL13" s="7"/>
      <c r="AM13" s="7"/>
      <c r="AN13" s="7">
        <v>825203012.88</v>
      </c>
      <c r="AO13" s="7">
        <v>54969961528</v>
      </c>
      <c r="AP13" s="7">
        <v>29269249833</v>
      </c>
      <c r="AQ13" s="8">
        <f t="shared" si="9"/>
        <v>0</v>
      </c>
      <c r="AR13" s="7"/>
      <c r="AS13" s="7"/>
      <c r="AT13" s="4">
        <f t="shared" si="10"/>
        <v>4296494685280.0098</v>
      </c>
      <c r="AU13" s="8">
        <f t="shared" si="10"/>
        <v>4296494685280.0098</v>
      </c>
      <c r="AV13" s="7">
        <v>4296494685280.0098</v>
      </c>
    </row>
    <row r="14" spans="1:48" x14ac:dyDescent="0.25">
      <c r="A14" s="1">
        <v>10</v>
      </c>
      <c r="B14" s="43" t="s">
        <v>138</v>
      </c>
      <c r="C14" s="41" t="s">
        <v>9</v>
      </c>
      <c r="D14" s="41" t="s">
        <v>77</v>
      </c>
      <c r="E14" s="3">
        <f t="shared" si="0"/>
        <v>4489084553295.6504</v>
      </c>
      <c r="F14" s="4">
        <f t="shared" si="1"/>
        <v>602736603521.3501</v>
      </c>
      <c r="G14" s="26">
        <v>310859063742</v>
      </c>
      <c r="H14" s="7"/>
      <c r="I14" s="7">
        <v>493353172585.79999</v>
      </c>
      <c r="J14" s="7">
        <v>57513182006.93</v>
      </c>
      <c r="K14" s="7">
        <v>-355189234649</v>
      </c>
      <c r="L14" s="7">
        <v>615363925.20000005</v>
      </c>
      <c r="M14" s="7">
        <v>95585055910.419998</v>
      </c>
      <c r="N14" s="7"/>
      <c r="O14" s="7"/>
      <c r="P14" s="4">
        <f t="shared" si="2"/>
        <v>96177171437.730011</v>
      </c>
      <c r="Q14" s="7">
        <v>4352147407.3500004</v>
      </c>
      <c r="R14" s="7">
        <v>91825024030.380005</v>
      </c>
      <c r="S14" s="4">
        <f t="shared" si="3"/>
        <v>3630146057406.7002</v>
      </c>
      <c r="T14" s="7">
        <v>1097788374819.2</v>
      </c>
      <c r="U14" s="7">
        <v>817366284623.30005</v>
      </c>
      <c r="V14" s="7">
        <v>1287862523758.3501</v>
      </c>
      <c r="W14" s="7">
        <v>2923546014615.0698</v>
      </c>
      <c r="X14" s="7">
        <v>60939023511.699997</v>
      </c>
      <c r="Y14" s="7">
        <v>120880704990</v>
      </c>
      <c r="Z14" s="7">
        <v>-2678236868910.9199</v>
      </c>
      <c r="AA14" s="4">
        <f t="shared" si="4"/>
        <v>0</v>
      </c>
      <c r="AB14" s="7"/>
      <c r="AC14" s="4">
        <f t="shared" si="5"/>
        <v>160024720929.87</v>
      </c>
      <c r="AD14" s="7"/>
      <c r="AE14" s="7">
        <v>32965646159</v>
      </c>
      <c r="AF14" s="7">
        <v>9552742393.5</v>
      </c>
      <c r="AG14" s="7">
        <v>117506332377.37</v>
      </c>
      <c r="AH14" s="3">
        <f t="shared" si="6"/>
        <v>4489084553295.6504</v>
      </c>
      <c r="AI14" s="4">
        <f t="shared" si="7"/>
        <v>95337243942.630005</v>
      </c>
      <c r="AJ14" s="8">
        <f t="shared" si="8"/>
        <v>95337243942.630005</v>
      </c>
      <c r="AK14" s="7">
        <v>233225328</v>
      </c>
      <c r="AL14" s="7"/>
      <c r="AM14" s="7"/>
      <c r="AN14" s="7">
        <v>11730602196.030001</v>
      </c>
      <c r="AO14" s="7">
        <v>10394947595</v>
      </c>
      <c r="AP14" s="7">
        <v>72978468823.600006</v>
      </c>
      <c r="AQ14" s="8">
        <f t="shared" si="9"/>
        <v>0</v>
      </c>
      <c r="AR14" s="7"/>
      <c r="AS14" s="7"/>
      <c r="AT14" s="4">
        <f t="shared" si="10"/>
        <v>4393747309353.02</v>
      </c>
      <c r="AU14" s="8">
        <f t="shared" si="10"/>
        <v>4393747309353.02</v>
      </c>
      <c r="AV14" s="7">
        <v>4393747309353.02</v>
      </c>
    </row>
    <row r="15" spans="1:48" x14ac:dyDescent="0.25">
      <c r="A15" s="1">
        <v>11</v>
      </c>
      <c r="B15" s="43" t="s">
        <v>139</v>
      </c>
      <c r="C15" s="41" t="s">
        <v>10</v>
      </c>
      <c r="D15" s="41" t="s">
        <v>76</v>
      </c>
      <c r="E15" s="3">
        <f t="shared" si="0"/>
        <v>2188025673225.1697</v>
      </c>
      <c r="F15" s="4">
        <f t="shared" si="1"/>
        <v>110228561795.89999</v>
      </c>
      <c r="G15" s="26">
        <v>39093990652</v>
      </c>
      <c r="H15" s="7"/>
      <c r="I15" s="7">
        <v>14896520752</v>
      </c>
      <c r="J15" s="7">
        <v>31020712889</v>
      </c>
      <c r="K15" s="7">
        <v>-2106441712.0999999</v>
      </c>
      <c r="L15" s="7"/>
      <c r="M15" s="7">
        <v>27323779215</v>
      </c>
      <c r="N15" s="7"/>
      <c r="O15" s="7"/>
      <c r="P15" s="4">
        <f t="shared" si="2"/>
        <v>68905583140</v>
      </c>
      <c r="Q15" s="7"/>
      <c r="R15" s="7">
        <v>68905583140</v>
      </c>
      <c r="S15" s="4">
        <f t="shared" si="3"/>
        <v>1990608469523.5598</v>
      </c>
      <c r="T15" s="7">
        <v>644679933085</v>
      </c>
      <c r="U15" s="7">
        <v>410980532748.62</v>
      </c>
      <c r="V15" s="7">
        <v>1138843017591.26</v>
      </c>
      <c r="W15" s="7">
        <v>1830670944427</v>
      </c>
      <c r="X15" s="7">
        <v>52919484410.5</v>
      </c>
      <c r="Y15" s="7">
        <v>19666353000</v>
      </c>
      <c r="Z15" s="7">
        <v>-2107151795738.8201</v>
      </c>
      <c r="AA15" s="4">
        <f t="shared" si="4"/>
        <v>10000000000</v>
      </c>
      <c r="AB15" s="7">
        <v>10000000000</v>
      </c>
      <c r="AC15" s="4">
        <f t="shared" si="5"/>
        <v>8283058765.71</v>
      </c>
      <c r="AD15" s="7"/>
      <c r="AE15" s="7"/>
      <c r="AF15" s="7">
        <v>5745850367</v>
      </c>
      <c r="AG15" s="7">
        <v>2537208398.71</v>
      </c>
      <c r="AH15" s="3">
        <f t="shared" si="6"/>
        <v>2188025673222.6001</v>
      </c>
      <c r="AI15" s="4">
        <f t="shared" si="7"/>
        <v>107855329160.08</v>
      </c>
      <c r="AJ15" s="8">
        <f t="shared" si="8"/>
        <v>107855329160.08</v>
      </c>
      <c r="AK15" s="7">
        <v>446291072</v>
      </c>
      <c r="AL15" s="7"/>
      <c r="AM15" s="7"/>
      <c r="AN15" s="7">
        <v>827048353.08000004</v>
      </c>
      <c r="AO15" s="7">
        <v>677373473</v>
      </c>
      <c r="AP15" s="7">
        <v>105904616262</v>
      </c>
      <c r="AQ15" s="8">
        <f t="shared" si="9"/>
        <v>0</v>
      </c>
      <c r="AR15" s="7"/>
      <c r="AS15" s="7"/>
      <c r="AT15" s="4">
        <f t="shared" si="10"/>
        <v>2080170344062.52</v>
      </c>
      <c r="AU15" s="8">
        <f t="shared" si="10"/>
        <v>2080170344062.52</v>
      </c>
      <c r="AV15" s="7">
        <v>2080170344062.52</v>
      </c>
    </row>
    <row r="16" spans="1:48" x14ac:dyDescent="0.25">
      <c r="A16" s="1">
        <v>12</v>
      </c>
      <c r="B16" s="43" t="s">
        <v>140</v>
      </c>
      <c r="C16" s="41" t="s">
        <v>11</v>
      </c>
      <c r="D16" s="41" t="s">
        <v>76</v>
      </c>
      <c r="E16" s="3">
        <f t="shared" si="0"/>
        <v>4424942597346.3193</v>
      </c>
      <c r="F16" s="4">
        <f t="shared" si="1"/>
        <v>284936924254.46997</v>
      </c>
      <c r="G16" s="26">
        <v>163962435689.54999</v>
      </c>
      <c r="H16" s="7"/>
      <c r="I16" s="7">
        <v>49291327960.779999</v>
      </c>
      <c r="J16" s="7">
        <v>59023627760.239998</v>
      </c>
      <c r="K16" s="7">
        <v>-18951764916.110001</v>
      </c>
      <c r="L16" s="7">
        <v>12831683.33</v>
      </c>
      <c r="M16" s="7">
        <v>31598466076.68</v>
      </c>
      <c r="N16" s="7"/>
      <c r="O16" s="7"/>
      <c r="P16" s="4">
        <f t="shared" si="2"/>
        <v>56498987032.690002</v>
      </c>
      <c r="Q16" s="7">
        <v>1344960000</v>
      </c>
      <c r="R16" s="7">
        <v>55154027032.690002</v>
      </c>
      <c r="S16" s="4">
        <f t="shared" si="3"/>
        <v>3871693373677.3896</v>
      </c>
      <c r="T16" s="7">
        <v>749333029076.07996</v>
      </c>
      <c r="U16" s="7">
        <v>561121534546.47998</v>
      </c>
      <c r="V16" s="7">
        <v>1200945757764.7</v>
      </c>
      <c r="W16" s="7">
        <v>2331374864512.71</v>
      </c>
      <c r="X16" s="7">
        <v>87698185042.199997</v>
      </c>
      <c r="Y16" s="7">
        <v>1012465200</v>
      </c>
      <c r="Z16" s="7">
        <v>-1059792462464.78</v>
      </c>
      <c r="AA16" s="4">
        <f t="shared" si="4"/>
        <v>120000000000</v>
      </c>
      <c r="AB16" s="7">
        <v>120000000000</v>
      </c>
      <c r="AC16" s="4">
        <f t="shared" si="5"/>
        <v>91813312381.770004</v>
      </c>
      <c r="AD16" s="7"/>
      <c r="AE16" s="7"/>
      <c r="AF16" s="7">
        <v>14917031950</v>
      </c>
      <c r="AG16" s="7">
        <v>76896280431.770004</v>
      </c>
      <c r="AH16" s="3">
        <f t="shared" si="6"/>
        <v>4424942597346.3203</v>
      </c>
      <c r="AI16" s="4">
        <f t="shared" si="7"/>
        <v>150797313260.32999</v>
      </c>
      <c r="AJ16" s="8">
        <f t="shared" si="8"/>
        <v>150797313260.32999</v>
      </c>
      <c r="AK16" s="7">
        <v>149942851508</v>
      </c>
      <c r="AL16" s="7"/>
      <c r="AM16" s="7"/>
      <c r="AN16" s="7">
        <v>173599178.33000001</v>
      </c>
      <c r="AO16" s="7"/>
      <c r="AP16" s="7">
        <v>680862574</v>
      </c>
      <c r="AQ16" s="8">
        <f t="shared" si="9"/>
        <v>0</v>
      </c>
      <c r="AR16" s="7"/>
      <c r="AS16" s="7"/>
      <c r="AT16" s="4">
        <f t="shared" si="10"/>
        <v>4274145284085.9902</v>
      </c>
      <c r="AU16" s="8">
        <f t="shared" si="10"/>
        <v>4274145284085.9902</v>
      </c>
      <c r="AV16" s="7">
        <v>4274145284085.9902</v>
      </c>
    </row>
    <row r="17" spans="1:48" x14ac:dyDescent="0.25">
      <c r="A17" s="1">
        <v>13</v>
      </c>
      <c r="B17" s="43" t="s">
        <v>141</v>
      </c>
      <c r="C17" s="41" t="s">
        <v>12</v>
      </c>
      <c r="D17" s="41" t="s">
        <v>77</v>
      </c>
      <c r="E17" s="3">
        <f t="shared" si="0"/>
        <v>2592329478411</v>
      </c>
      <c r="F17" s="4">
        <f t="shared" si="1"/>
        <v>122459936410</v>
      </c>
      <c r="G17" s="26">
        <v>16389478224</v>
      </c>
      <c r="H17" s="7"/>
      <c r="I17" s="7">
        <v>72127790312</v>
      </c>
      <c r="J17" s="7">
        <v>34083041472</v>
      </c>
      <c r="K17" s="7">
        <v>-39913061323</v>
      </c>
      <c r="L17" s="7">
        <v>37500000</v>
      </c>
      <c r="M17" s="7">
        <v>39735187725</v>
      </c>
      <c r="N17" s="7"/>
      <c r="O17" s="7"/>
      <c r="P17" s="4">
        <f t="shared" si="2"/>
        <v>29360015132</v>
      </c>
      <c r="Q17" s="7"/>
      <c r="R17" s="7">
        <v>29360015132</v>
      </c>
      <c r="S17" s="4">
        <f t="shared" si="3"/>
        <v>2432434719796</v>
      </c>
      <c r="T17" s="7">
        <v>269247725940</v>
      </c>
      <c r="U17" s="7">
        <v>655708298935</v>
      </c>
      <c r="V17" s="7">
        <v>979449439577</v>
      </c>
      <c r="W17" s="7">
        <v>1283521888291</v>
      </c>
      <c r="X17" s="7">
        <v>125108939108</v>
      </c>
      <c r="Y17" s="7">
        <v>49837228965</v>
      </c>
      <c r="Z17" s="7">
        <v>-930438801020</v>
      </c>
      <c r="AA17" s="4">
        <f t="shared" si="4"/>
        <v>0</v>
      </c>
      <c r="AB17" s="7"/>
      <c r="AC17" s="4">
        <f t="shared" si="5"/>
        <v>8074807073</v>
      </c>
      <c r="AD17" s="7"/>
      <c r="AE17" s="7">
        <v>4885440732</v>
      </c>
      <c r="AF17" s="7"/>
      <c r="AG17" s="7">
        <v>3189366341</v>
      </c>
      <c r="AH17" s="3">
        <f t="shared" si="6"/>
        <v>2592329478411</v>
      </c>
      <c r="AI17" s="4">
        <f t="shared" si="7"/>
        <v>174681867212</v>
      </c>
      <c r="AJ17" s="8">
        <f t="shared" si="8"/>
        <v>172705050489</v>
      </c>
      <c r="AK17" s="7">
        <v>37664545</v>
      </c>
      <c r="AL17" s="7"/>
      <c r="AM17" s="7"/>
      <c r="AN17" s="7">
        <v>5243056908</v>
      </c>
      <c r="AO17" s="7">
        <v>123395020575</v>
      </c>
      <c r="AP17" s="7">
        <v>44029308461</v>
      </c>
      <c r="AQ17" s="8">
        <f t="shared" si="9"/>
        <v>1976816723</v>
      </c>
      <c r="AR17" s="7"/>
      <c r="AS17" s="7">
        <v>1976816723</v>
      </c>
      <c r="AT17" s="4">
        <f t="shared" si="10"/>
        <v>2417647611199</v>
      </c>
      <c r="AU17" s="8">
        <f t="shared" si="10"/>
        <v>2417647611199</v>
      </c>
      <c r="AV17" s="7">
        <v>2417647611199</v>
      </c>
    </row>
    <row r="18" spans="1:48" x14ac:dyDescent="0.25">
      <c r="A18" s="1">
        <v>14</v>
      </c>
      <c r="B18" s="43" t="s">
        <v>142</v>
      </c>
      <c r="C18" s="41" t="s">
        <v>13</v>
      </c>
      <c r="D18" s="41" t="s">
        <v>77</v>
      </c>
      <c r="E18" s="3">
        <f t="shared" si="0"/>
        <v>4461116773301.9102</v>
      </c>
      <c r="F18" s="4">
        <f t="shared" si="1"/>
        <v>217410422275.09</v>
      </c>
      <c r="G18" s="26">
        <v>126930540086</v>
      </c>
      <c r="H18" s="7"/>
      <c r="I18" s="7">
        <v>156715604176.23001</v>
      </c>
      <c r="J18" s="7">
        <v>43591735863.639999</v>
      </c>
      <c r="K18" s="7">
        <v>-139147844827.26999</v>
      </c>
      <c r="L18" s="7">
        <v>427006794.83999997</v>
      </c>
      <c r="M18" s="7">
        <v>28893380181.650002</v>
      </c>
      <c r="N18" s="7"/>
      <c r="O18" s="7"/>
      <c r="P18" s="4">
        <f t="shared" si="2"/>
        <v>183249275586.75</v>
      </c>
      <c r="Q18" s="7">
        <v>650491500</v>
      </c>
      <c r="R18" s="7">
        <v>182598784086.75</v>
      </c>
      <c r="S18" s="4">
        <f t="shared" si="3"/>
        <v>3650234186955.6406</v>
      </c>
      <c r="T18" s="7">
        <v>1148802038158</v>
      </c>
      <c r="U18" s="7">
        <v>585971196830.5</v>
      </c>
      <c r="V18" s="7">
        <v>1292996385368.3201</v>
      </c>
      <c r="W18" s="7">
        <v>1620444379298</v>
      </c>
      <c r="X18" s="7">
        <v>3833965386.48</v>
      </c>
      <c r="Y18" s="7">
        <v>22232120260</v>
      </c>
      <c r="Z18" s="7">
        <v>-1024045898345.66</v>
      </c>
      <c r="AA18" s="4">
        <f t="shared" si="4"/>
        <v>0</v>
      </c>
      <c r="AB18" s="7"/>
      <c r="AC18" s="4">
        <f t="shared" si="5"/>
        <v>410222888484.42999</v>
      </c>
      <c r="AD18" s="7">
        <v>146887875</v>
      </c>
      <c r="AE18" s="7">
        <v>54666855000</v>
      </c>
      <c r="AF18" s="7">
        <v>15090687798</v>
      </c>
      <c r="AG18" s="7">
        <v>340318457811.42999</v>
      </c>
      <c r="AH18" s="3">
        <f t="shared" si="6"/>
        <v>4461116773301.9102</v>
      </c>
      <c r="AI18" s="4">
        <f t="shared" si="7"/>
        <v>25507215485.549999</v>
      </c>
      <c r="AJ18" s="8">
        <f t="shared" si="8"/>
        <v>25507215485.549999</v>
      </c>
      <c r="AK18" s="7">
        <v>943837</v>
      </c>
      <c r="AL18" s="7"/>
      <c r="AM18" s="7"/>
      <c r="AN18" s="7">
        <v>1370084415.52</v>
      </c>
      <c r="AO18" s="7">
        <v>16568230814.030001</v>
      </c>
      <c r="AP18" s="7">
        <v>7567956419</v>
      </c>
      <c r="AQ18" s="8">
        <f t="shared" si="9"/>
        <v>0</v>
      </c>
      <c r="AR18" s="7"/>
      <c r="AS18" s="7"/>
      <c r="AT18" s="4">
        <f t="shared" si="10"/>
        <v>4435609557816.3604</v>
      </c>
      <c r="AU18" s="8">
        <f t="shared" si="10"/>
        <v>4435609557816.3604</v>
      </c>
      <c r="AV18" s="7">
        <v>4435609557816.3604</v>
      </c>
    </row>
    <row r="19" spans="1:48" x14ac:dyDescent="0.25">
      <c r="A19" s="1">
        <v>15</v>
      </c>
      <c r="B19" s="43" t="s">
        <v>143</v>
      </c>
      <c r="C19" s="41" t="s">
        <v>14</v>
      </c>
      <c r="D19" s="41" t="s">
        <v>77</v>
      </c>
      <c r="E19" s="3">
        <f t="shared" si="0"/>
        <v>3884618276024.8101</v>
      </c>
      <c r="F19" s="4">
        <f t="shared" si="1"/>
        <v>444706005036.93994</v>
      </c>
      <c r="G19" s="26">
        <v>330602327328.72998</v>
      </c>
      <c r="H19" s="7"/>
      <c r="I19" s="7">
        <v>31761913282.23</v>
      </c>
      <c r="J19" s="7">
        <v>35257018430</v>
      </c>
      <c r="K19" s="7">
        <v>-78617664.450000003</v>
      </c>
      <c r="L19" s="7"/>
      <c r="M19" s="7">
        <v>47163363660.43</v>
      </c>
      <c r="N19" s="7"/>
      <c r="O19" s="7"/>
      <c r="P19" s="4">
        <f t="shared" si="2"/>
        <v>154734857680.54001</v>
      </c>
      <c r="Q19" s="7">
        <v>440640765</v>
      </c>
      <c r="R19" s="7">
        <v>154294216915.54001</v>
      </c>
      <c r="S19" s="4">
        <f t="shared" si="3"/>
        <v>3200896983614.8999</v>
      </c>
      <c r="T19" s="7">
        <v>459177304078</v>
      </c>
      <c r="U19" s="7">
        <v>1019642880399.15</v>
      </c>
      <c r="V19" s="7">
        <v>1516202352573.1499</v>
      </c>
      <c r="W19" s="7">
        <v>2153959473113.5701</v>
      </c>
      <c r="X19" s="7">
        <v>167239221902.76001</v>
      </c>
      <c r="Y19" s="7">
        <v>21075116325</v>
      </c>
      <c r="Z19" s="7">
        <v>-2136399364776.73</v>
      </c>
      <c r="AA19" s="4">
        <f t="shared" si="4"/>
        <v>18178366954</v>
      </c>
      <c r="AB19" s="7">
        <v>18178366954</v>
      </c>
      <c r="AC19" s="4">
        <f t="shared" si="5"/>
        <v>66102062738.43</v>
      </c>
      <c r="AD19" s="7">
        <v>689154000</v>
      </c>
      <c r="AE19" s="7">
        <v>23199789107</v>
      </c>
      <c r="AF19" s="7">
        <v>5125413180.3900003</v>
      </c>
      <c r="AG19" s="7">
        <v>37087706451.040001</v>
      </c>
      <c r="AH19" s="3">
        <f t="shared" si="6"/>
        <v>3884618276024.8203</v>
      </c>
      <c r="AI19" s="4">
        <f t="shared" si="7"/>
        <v>24863027985.330002</v>
      </c>
      <c r="AJ19" s="8">
        <f t="shared" si="8"/>
        <v>24863027985.330002</v>
      </c>
      <c r="AK19" s="7">
        <v>1012783</v>
      </c>
      <c r="AL19" s="7"/>
      <c r="AM19" s="7"/>
      <c r="AN19" s="7">
        <v>3356827533.3299999</v>
      </c>
      <c r="AO19" s="7"/>
      <c r="AP19" s="7">
        <v>21505187669</v>
      </c>
      <c r="AQ19" s="8">
        <f t="shared" si="9"/>
        <v>0</v>
      </c>
      <c r="AR19" s="7"/>
      <c r="AS19" s="7"/>
      <c r="AT19" s="4">
        <f t="shared" si="10"/>
        <v>3859755248039.4902</v>
      </c>
      <c r="AU19" s="8">
        <f t="shared" si="10"/>
        <v>3859755248039.4902</v>
      </c>
      <c r="AV19" s="7">
        <v>3859755248039.4902</v>
      </c>
    </row>
    <row r="20" spans="1:48" x14ac:dyDescent="0.25">
      <c r="A20" s="1">
        <v>16</v>
      </c>
      <c r="B20" s="43" t="s">
        <v>144</v>
      </c>
      <c r="C20" s="41" t="s">
        <v>15</v>
      </c>
      <c r="D20" s="41" t="s">
        <v>77</v>
      </c>
      <c r="E20" s="3">
        <f t="shared" si="0"/>
        <v>3003485228916.6597</v>
      </c>
      <c r="F20" s="4">
        <f t="shared" si="1"/>
        <v>135952186448.93001</v>
      </c>
      <c r="G20" s="26">
        <v>47929367789.029999</v>
      </c>
      <c r="H20" s="7"/>
      <c r="I20" s="7">
        <v>84503142424.330002</v>
      </c>
      <c r="J20" s="7">
        <v>40607900</v>
      </c>
      <c r="K20" s="7">
        <v>-19745306825.419998</v>
      </c>
      <c r="L20" s="7">
        <v>607111656</v>
      </c>
      <c r="M20" s="7">
        <v>22617263504.990002</v>
      </c>
      <c r="N20" s="7"/>
      <c r="O20" s="7"/>
      <c r="P20" s="4">
        <f t="shared" si="2"/>
        <v>64435941363.349998</v>
      </c>
      <c r="Q20" s="7">
        <v>13008037179.5</v>
      </c>
      <c r="R20" s="7">
        <v>51427904183.849998</v>
      </c>
      <c r="S20" s="4">
        <f t="shared" si="3"/>
        <v>2733627666328.8896</v>
      </c>
      <c r="T20" s="7">
        <v>364970882957.72998</v>
      </c>
      <c r="U20" s="7">
        <v>617324741920.43994</v>
      </c>
      <c r="V20" s="7">
        <v>919391509453.09998</v>
      </c>
      <c r="W20" s="7">
        <v>2369600349534.3198</v>
      </c>
      <c r="X20" s="7">
        <v>110136993026.25</v>
      </c>
      <c r="Y20" s="7">
        <v>582000000</v>
      </c>
      <c r="Z20" s="7">
        <v>-1648378810562.95</v>
      </c>
      <c r="AA20" s="4">
        <f t="shared" si="4"/>
        <v>0</v>
      </c>
      <c r="AB20" s="7"/>
      <c r="AC20" s="4">
        <f t="shared" si="5"/>
        <v>69469434775.490005</v>
      </c>
      <c r="AD20" s="7">
        <v>101537012</v>
      </c>
      <c r="AE20" s="7"/>
      <c r="AF20" s="7">
        <v>35809786027</v>
      </c>
      <c r="AG20" s="7">
        <v>33558111736.490002</v>
      </c>
      <c r="AH20" s="3">
        <f t="shared" si="6"/>
        <v>3003485228916.6699</v>
      </c>
      <c r="AI20" s="4">
        <f t="shared" si="7"/>
        <v>136883871016.39999</v>
      </c>
      <c r="AJ20" s="8">
        <f t="shared" si="8"/>
        <v>136883871016.39999</v>
      </c>
      <c r="AK20" s="7"/>
      <c r="AL20" s="7">
        <v>770425178</v>
      </c>
      <c r="AM20" s="7">
        <v>835036971.39999998</v>
      </c>
      <c r="AN20" s="7">
        <v>6183697706</v>
      </c>
      <c r="AO20" s="7">
        <v>89749911140</v>
      </c>
      <c r="AP20" s="7">
        <v>39344800021</v>
      </c>
      <c r="AQ20" s="8">
        <f t="shared" si="9"/>
        <v>0</v>
      </c>
      <c r="AR20" s="7"/>
      <c r="AS20" s="7"/>
      <c r="AT20" s="4">
        <f t="shared" si="10"/>
        <v>2866601357900.27</v>
      </c>
      <c r="AU20" s="8">
        <f t="shared" si="10"/>
        <v>2866601357900.27</v>
      </c>
      <c r="AV20" s="7">
        <v>2866601357900.27</v>
      </c>
    </row>
    <row r="21" spans="1:48" x14ac:dyDescent="0.25">
      <c r="A21" s="1">
        <v>17</v>
      </c>
      <c r="B21" s="43" t="s">
        <v>145</v>
      </c>
      <c r="C21" s="41" t="s">
        <v>16</v>
      </c>
      <c r="D21" s="41" t="s">
        <v>77</v>
      </c>
      <c r="E21" s="3">
        <f t="shared" si="0"/>
        <v>3951254416183.6802</v>
      </c>
      <c r="F21" s="4">
        <f t="shared" si="1"/>
        <v>152172095118.98999</v>
      </c>
      <c r="G21" s="26">
        <v>87785317159.990005</v>
      </c>
      <c r="H21" s="7"/>
      <c r="I21" s="7">
        <v>18331930542</v>
      </c>
      <c r="J21" s="7">
        <v>98293000</v>
      </c>
      <c r="K21" s="7">
        <v>-338305652</v>
      </c>
      <c r="L21" s="7">
        <v>10996212756</v>
      </c>
      <c r="M21" s="7">
        <v>35298647313</v>
      </c>
      <c r="N21" s="7"/>
      <c r="O21" s="7"/>
      <c r="P21" s="4">
        <f t="shared" si="2"/>
        <v>154553162066.67001</v>
      </c>
      <c r="Q21" s="7">
        <v>2238337665</v>
      </c>
      <c r="R21" s="7">
        <v>152314824401.67001</v>
      </c>
      <c r="S21" s="4">
        <f t="shared" si="3"/>
        <v>3463437128718.0698</v>
      </c>
      <c r="T21" s="7">
        <v>472795652926.62</v>
      </c>
      <c r="U21" s="7">
        <v>777097144307.91003</v>
      </c>
      <c r="V21" s="7">
        <v>1178693271335.3401</v>
      </c>
      <c r="W21" s="7">
        <v>2253088875701</v>
      </c>
      <c r="X21" s="7">
        <v>133243172789.14</v>
      </c>
      <c r="Y21" s="7">
        <v>210676044978</v>
      </c>
      <c r="Z21" s="7">
        <v>-1562157033319.9399</v>
      </c>
      <c r="AA21" s="4">
        <f t="shared" si="4"/>
        <v>0</v>
      </c>
      <c r="AB21" s="7"/>
      <c r="AC21" s="4">
        <f t="shared" si="5"/>
        <v>181092030279.95001</v>
      </c>
      <c r="AD21" s="7">
        <v>146778250</v>
      </c>
      <c r="AE21" s="7"/>
      <c r="AF21" s="7">
        <v>17313032677.25</v>
      </c>
      <c r="AG21" s="7">
        <v>163632219352.70001</v>
      </c>
      <c r="AH21" s="3">
        <f t="shared" si="6"/>
        <v>3951254416183.6802</v>
      </c>
      <c r="AI21" s="4">
        <f t="shared" si="7"/>
        <v>29548690926.720001</v>
      </c>
      <c r="AJ21" s="8">
        <f t="shared" si="8"/>
        <v>29548690926.720001</v>
      </c>
      <c r="AK21" s="7">
        <v>55056615</v>
      </c>
      <c r="AL21" s="7"/>
      <c r="AM21" s="7"/>
      <c r="AN21" s="7">
        <v>268698031.72000003</v>
      </c>
      <c r="AO21" s="7">
        <v>22604865024</v>
      </c>
      <c r="AP21" s="7">
        <v>6620071256</v>
      </c>
      <c r="AQ21" s="8">
        <f t="shared" si="9"/>
        <v>0</v>
      </c>
      <c r="AR21" s="7"/>
      <c r="AS21" s="7"/>
      <c r="AT21" s="4">
        <f t="shared" si="10"/>
        <v>3921705725256.96</v>
      </c>
      <c r="AU21" s="8">
        <f t="shared" si="10"/>
        <v>3921705725256.96</v>
      </c>
      <c r="AV21" s="7">
        <v>3921705725256.96</v>
      </c>
    </row>
    <row r="22" spans="1:48" x14ac:dyDescent="0.25">
      <c r="A22" s="1">
        <v>18</v>
      </c>
      <c r="B22" s="43" t="s">
        <v>146</v>
      </c>
      <c r="C22" s="41" t="s">
        <v>17</v>
      </c>
      <c r="D22" s="41" t="s">
        <v>77</v>
      </c>
      <c r="E22" s="3">
        <f t="shared" si="0"/>
        <v>23963431940297.77</v>
      </c>
      <c r="F22" s="4">
        <f t="shared" si="1"/>
        <v>1206116447542.5002</v>
      </c>
      <c r="G22" s="26">
        <v>598468148146.09998</v>
      </c>
      <c r="H22" s="7">
        <v>6000000000</v>
      </c>
      <c r="I22" s="7">
        <v>1273018855025.8999</v>
      </c>
      <c r="J22" s="7"/>
      <c r="K22" s="7">
        <v>-750586039979.06995</v>
      </c>
      <c r="L22" s="7">
        <v>517106908</v>
      </c>
      <c r="M22" s="7">
        <v>78698377441.570007</v>
      </c>
      <c r="N22" s="7"/>
      <c r="O22" s="7"/>
      <c r="P22" s="4">
        <f t="shared" si="2"/>
        <v>1329995773027.8</v>
      </c>
      <c r="Q22" s="7">
        <v>395805587</v>
      </c>
      <c r="R22" s="7">
        <v>1329599967440.8</v>
      </c>
      <c r="S22" s="4">
        <f t="shared" si="3"/>
        <v>20993721969685.578</v>
      </c>
      <c r="T22" s="7">
        <v>14559653382677</v>
      </c>
      <c r="U22" s="7">
        <v>1883978343106.1001</v>
      </c>
      <c r="V22" s="7">
        <v>2733347180695.7002</v>
      </c>
      <c r="W22" s="7">
        <v>3238006735534.8999</v>
      </c>
      <c r="X22" s="7">
        <v>221647166848.88</v>
      </c>
      <c r="Y22" s="7">
        <v>450196298912.40002</v>
      </c>
      <c r="Z22" s="7">
        <v>-2093107138089.3999</v>
      </c>
      <c r="AA22" s="4">
        <f t="shared" si="4"/>
        <v>0</v>
      </c>
      <c r="AB22" s="7"/>
      <c r="AC22" s="4">
        <f t="shared" si="5"/>
        <v>433597750041.89001</v>
      </c>
      <c r="AD22" s="7">
        <v>512764428</v>
      </c>
      <c r="AE22" s="7">
        <v>211827200000</v>
      </c>
      <c r="AF22" s="7">
        <v>26883962819</v>
      </c>
      <c r="AG22" s="7">
        <v>194373822794.89001</v>
      </c>
      <c r="AH22" s="3">
        <f t="shared" si="6"/>
        <v>23963431940298.32</v>
      </c>
      <c r="AI22" s="4">
        <f t="shared" si="7"/>
        <v>402136539603.31995</v>
      </c>
      <c r="AJ22" s="8">
        <f t="shared" si="8"/>
        <v>402136539603.31995</v>
      </c>
      <c r="AK22" s="7">
        <v>14058809</v>
      </c>
      <c r="AL22" s="7"/>
      <c r="AM22" s="7"/>
      <c r="AN22" s="7">
        <v>33769248377.919998</v>
      </c>
      <c r="AO22" s="7">
        <v>245825904108</v>
      </c>
      <c r="AP22" s="7">
        <v>122527328308.39999</v>
      </c>
      <c r="AQ22" s="8">
        <f t="shared" si="9"/>
        <v>0</v>
      </c>
      <c r="AR22" s="7"/>
      <c r="AS22" s="7"/>
      <c r="AT22" s="4">
        <f t="shared" si="10"/>
        <v>23561295400695</v>
      </c>
      <c r="AU22" s="8">
        <f t="shared" si="10"/>
        <v>23561295400695</v>
      </c>
      <c r="AV22" s="7">
        <v>23561295400695</v>
      </c>
    </row>
    <row r="23" spans="1:48" x14ac:dyDescent="0.25">
      <c r="A23" s="1">
        <v>19</v>
      </c>
      <c r="B23" s="43" t="s">
        <v>147</v>
      </c>
      <c r="C23" s="41" t="s">
        <v>18</v>
      </c>
      <c r="D23" s="41" t="s">
        <v>77</v>
      </c>
      <c r="E23" s="3">
        <f t="shared" si="0"/>
        <v>11395890155018.521</v>
      </c>
      <c r="F23" s="4">
        <f t="shared" si="1"/>
        <v>705389865117.66003</v>
      </c>
      <c r="G23" s="26">
        <v>308354833287.56</v>
      </c>
      <c r="H23" s="7">
        <v>18109000</v>
      </c>
      <c r="I23" s="7">
        <v>706956294360.48999</v>
      </c>
      <c r="J23" s="7">
        <v>6109917859</v>
      </c>
      <c r="K23" s="7">
        <v>-374192827019.89001</v>
      </c>
      <c r="L23" s="7">
        <v>1915925939</v>
      </c>
      <c r="M23" s="7">
        <v>56227611691.5</v>
      </c>
      <c r="N23" s="7"/>
      <c r="O23" s="7"/>
      <c r="P23" s="4">
        <f t="shared" si="2"/>
        <v>278991444898.14996</v>
      </c>
      <c r="Q23" s="7">
        <v>18677366399.91</v>
      </c>
      <c r="R23" s="7">
        <v>260314078498.23999</v>
      </c>
      <c r="S23" s="4">
        <f t="shared" si="3"/>
        <v>10280624246273.74</v>
      </c>
      <c r="T23" s="7">
        <v>4681716983841</v>
      </c>
      <c r="U23" s="7">
        <v>1244587798967.8501</v>
      </c>
      <c r="V23" s="7">
        <v>2737020809459.4102</v>
      </c>
      <c r="W23" s="7">
        <v>4510670598532.9102</v>
      </c>
      <c r="X23" s="7">
        <v>69632271251.130005</v>
      </c>
      <c r="Y23" s="7">
        <v>133494097400</v>
      </c>
      <c r="Z23" s="7">
        <v>-3096498313178.5601</v>
      </c>
      <c r="AA23" s="4">
        <f t="shared" si="4"/>
        <v>0</v>
      </c>
      <c r="AB23" s="7"/>
      <c r="AC23" s="4">
        <f t="shared" si="5"/>
        <v>130884598728.97</v>
      </c>
      <c r="AD23" s="7">
        <v>402144000</v>
      </c>
      <c r="AE23" s="7">
        <v>75030000000</v>
      </c>
      <c r="AF23" s="7">
        <v>18306062704.25</v>
      </c>
      <c r="AG23" s="7">
        <v>37146392024.720001</v>
      </c>
      <c r="AH23" s="3">
        <f t="shared" si="6"/>
        <v>11395890155018.58</v>
      </c>
      <c r="AI23" s="4">
        <f t="shared" si="7"/>
        <v>120690098666.41</v>
      </c>
      <c r="AJ23" s="8">
        <f t="shared" si="8"/>
        <v>120295216621.41</v>
      </c>
      <c r="AK23" s="7">
        <v>1587752953.6300001</v>
      </c>
      <c r="AL23" s="7">
        <v>8374400</v>
      </c>
      <c r="AM23" s="7">
        <v>156185050</v>
      </c>
      <c r="AN23" s="7">
        <v>23328286025.330002</v>
      </c>
      <c r="AO23" s="7">
        <v>30030065181</v>
      </c>
      <c r="AP23" s="7">
        <v>65184553011.449997</v>
      </c>
      <c r="AQ23" s="8">
        <f t="shared" si="9"/>
        <v>394882045</v>
      </c>
      <c r="AR23" s="7"/>
      <c r="AS23" s="7">
        <v>394882045</v>
      </c>
      <c r="AT23" s="4">
        <f t="shared" si="10"/>
        <v>11275200056352.17</v>
      </c>
      <c r="AU23" s="8">
        <f t="shared" si="10"/>
        <v>11275200056352.17</v>
      </c>
      <c r="AV23" s="7">
        <v>11275200056352.17</v>
      </c>
    </row>
    <row r="24" spans="1:48" x14ac:dyDescent="0.25">
      <c r="A24" s="1">
        <v>20</v>
      </c>
      <c r="B24" s="43" t="s">
        <v>148</v>
      </c>
      <c r="C24" s="41" t="s">
        <v>19</v>
      </c>
      <c r="D24" s="41" t="s">
        <v>77</v>
      </c>
      <c r="E24" s="3">
        <f t="shared" si="0"/>
        <v>7993898200465.5391</v>
      </c>
      <c r="F24" s="4">
        <f t="shared" si="1"/>
        <v>629292062210.25989</v>
      </c>
      <c r="G24" s="26">
        <v>330486722753.71002</v>
      </c>
      <c r="H24" s="7"/>
      <c r="I24" s="7">
        <v>266562258467</v>
      </c>
      <c r="J24" s="7">
        <v>156355315477.89001</v>
      </c>
      <c r="K24" s="7">
        <v>-150642870025.89001</v>
      </c>
      <c r="L24" s="7">
        <v>628357288.47000003</v>
      </c>
      <c r="M24" s="7">
        <v>25902278249.080002</v>
      </c>
      <c r="N24" s="7"/>
      <c r="O24" s="7"/>
      <c r="P24" s="4">
        <f t="shared" si="2"/>
        <v>495564007158.94</v>
      </c>
      <c r="Q24" s="7">
        <v>63742100</v>
      </c>
      <c r="R24" s="7">
        <v>495500265058.94</v>
      </c>
      <c r="S24" s="4">
        <f t="shared" si="3"/>
        <v>6584826587784.2188</v>
      </c>
      <c r="T24" s="7">
        <v>4708114761107.2598</v>
      </c>
      <c r="U24" s="7">
        <v>526574545751.27002</v>
      </c>
      <c r="V24" s="7">
        <v>796074327216.79004</v>
      </c>
      <c r="W24" s="7">
        <v>1781248778911.79</v>
      </c>
      <c r="X24" s="7">
        <v>13835356164.719999</v>
      </c>
      <c r="Y24" s="7">
        <v>114545306676.28999</v>
      </c>
      <c r="Z24" s="7">
        <v>-1355566488043.8999</v>
      </c>
      <c r="AA24" s="4">
        <f t="shared" si="4"/>
        <v>0</v>
      </c>
      <c r="AB24" s="7"/>
      <c r="AC24" s="4">
        <f t="shared" si="5"/>
        <v>284215543312.12</v>
      </c>
      <c r="AD24" s="7">
        <v>3477148757</v>
      </c>
      <c r="AE24" s="7">
        <v>127572732768</v>
      </c>
      <c r="AF24" s="7">
        <v>2357196587.4099998</v>
      </c>
      <c r="AG24" s="7">
        <v>150808465199.70999</v>
      </c>
      <c r="AH24" s="3">
        <f t="shared" si="6"/>
        <v>7993898200465.54</v>
      </c>
      <c r="AI24" s="4">
        <f t="shared" si="7"/>
        <v>103478687124.7</v>
      </c>
      <c r="AJ24" s="8">
        <f t="shared" si="8"/>
        <v>18464811384.699997</v>
      </c>
      <c r="AK24" s="7">
        <v>463359376</v>
      </c>
      <c r="AL24" s="7"/>
      <c r="AM24" s="7">
        <v>103477777.8</v>
      </c>
      <c r="AN24" s="7">
        <v>517737454</v>
      </c>
      <c r="AO24" s="7">
        <v>7696678003</v>
      </c>
      <c r="AP24" s="7">
        <v>9683558773.8999996</v>
      </c>
      <c r="AQ24" s="8">
        <f t="shared" si="9"/>
        <v>85013875740</v>
      </c>
      <c r="AR24" s="7">
        <v>85013875740</v>
      </c>
      <c r="AS24" s="7"/>
      <c r="AT24" s="4">
        <f t="shared" si="10"/>
        <v>7890419513340.8398</v>
      </c>
      <c r="AU24" s="8">
        <f t="shared" si="10"/>
        <v>7890419513340.8398</v>
      </c>
      <c r="AV24" s="7">
        <v>7890419513340.8398</v>
      </c>
    </row>
    <row r="25" spans="1:48" x14ac:dyDescent="0.25">
      <c r="A25" s="1">
        <v>21</v>
      </c>
      <c r="B25" s="43" t="s">
        <v>149</v>
      </c>
      <c r="C25" s="41" t="s">
        <v>20</v>
      </c>
      <c r="D25" s="41" t="s">
        <v>77</v>
      </c>
      <c r="E25" s="3">
        <f t="shared" si="0"/>
        <v>3188347464956.6201</v>
      </c>
      <c r="F25" s="4">
        <f t="shared" si="1"/>
        <v>209497692893.15997</v>
      </c>
      <c r="G25" s="26">
        <v>79115676014</v>
      </c>
      <c r="H25" s="7"/>
      <c r="I25" s="7">
        <v>59833351693.150002</v>
      </c>
      <c r="J25" s="7">
        <v>79184940775.330002</v>
      </c>
      <c r="K25" s="7">
        <v>-31829874438.810001</v>
      </c>
      <c r="L25" s="7">
        <v>236231650.31</v>
      </c>
      <c r="M25" s="7">
        <v>22957367199.18</v>
      </c>
      <c r="N25" s="7"/>
      <c r="O25" s="7"/>
      <c r="P25" s="4">
        <f t="shared" si="2"/>
        <v>84152274611.059998</v>
      </c>
      <c r="Q25" s="7">
        <v>0</v>
      </c>
      <c r="R25" s="7">
        <v>84152274611.059998</v>
      </c>
      <c r="S25" s="4">
        <f t="shared" si="3"/>
        <v>2827068786081.73</v>
      </c>
      <c r="T25" s="7">
        <v>1551409515928.5701</v>
      </c>
      <c r="U25" s="7">
        <v>645561347548.90002</v>
      </c>
      <c r="V25" s="7">
        <v>683885426323.35999</v>
      </c>
      <c r="W25" s="7">
        <v>767910377392.82996</v>
      </c>
      <c r="X25" s="7">
        <v>26358650325</v>
      </c>
      <c r="Y25" s="7">
        <v>116667079703</v>
      </c>
      <c r="Z25" s="7">
        <v>-964723611139.93005</v>
      </c>
      <c r="AA25" s="4">
        <f t="shared" si="4"/>
        <v>1250000000</v>
      </c>
      <c r="AB25" s="7">
        <v>1250000000</v>
      </c>
      <c r="AC25" s="4">
        <f t="shared" si="5"/>
        <v>66378711370.669998</v>
      </c>
      <c r="AD25" s="7">
        <v>3791666.67</v>
      </c>
      <c r="AE25" s="7">
        <v>17354498500</v>
      </c>
      <c r="AF25" s="7">
        <v>13315985350</v>
      </c>
      <c r="AG25" s="7">
        <v>35704435854</v>
      </c>
      <c r="AH25" s="3">
        <f t="shared" si="6"/>
        <v>3188347464956.6201</v>
      </c>
      <c r="AI25" s="4">
        <f t="shared" si="7"/>
        <v>44944268411.620003</v>
      </c>
      <c r="AJ25" s="8">
        <f t="shared" si="8"/>
        <v>44944268411.620003</v>
      </c>
      <c r="AK25" s="7">
        <v>21484672</v>
      </c>
      <c r="AL25" s="7"/>
      <c r="AM25" s="7">
        <v>68709000</v>
      </c>
      <c r="AN25" s="7">
        <v>1145129547.6199999</v>
      </c>
      <c r="AO25" s="7">
        <v>1833028689</v>
      </c>
      <c r="AP25" s="7">
        <v>41875916503</v>
      </c>
      <c r="AQ25" s="8">
        <f t="shared" si="9"/>
        <v>0</v>
      </c>
      <c r="AR25" s="7"/>
      <c r="AS25" s="7"/>
      <c r="AT25" s="4">
        <f t="shared" si="10"/>
        <v>3143403196545</v>
      </c>
      <c r="AU25" s="8">
        <f t="shared" si="10"/>
        <v>3143403196545</v>
      </c>
      <c r="AV25" s="7">
        <v>3143403196545</v>
      </c>
    </row>
    <row r="26" spans="1:48" x14ac:dyDescent="0.25">
      <c r="A26" s="1">
        <v>22</v>
      </c>
      <c r="B26" s="43" t="s">
        <v>150</v>
      </c>
      <c r="C26" s="41" t="s">
        <v>21</v>
      </c>
      <c r="D26" s="41" t="s">
        <v>77</v>
      </c>
      <c r="E26" s="3">
        <f t="shared" si="0"/>
        <v>9334627662744.1504</v>
      </c>
      <c r="F26" s="4">
        <f t="shared" si="1"/>
        <v>1164513724393.4402</v>
      </c>
      <c r="G26" s="26">
        <v>719141747712.97998</v>
      </c>
      <c r="H26" s="7"/>
      <c r="I26" s="7">
        <v>583247320221.09998</v>
      </c>
      <c r="J26" s="7">
        <v>11985434590</v>
      </c>
      <c r="K26" s="7">
        <v>-185740464437.76999</v>
      </c>
      <c r="L26" s="7">
        <v>596067099.34000003</v>
      </c>
      <c r="M26" s="7">
        <v>35283619207.790001</v>
      </c>
      <c r="N26" s="7"/>
      <c r="O26" s="7"/>
      <c r="P26" s="4">
        <f t="shared" si="2"/>
        <v>357948690891.79999</v>
      </c>
      <c r="Q26" s="7"/>
      <c r="R26" s="7">
        <v>357948690891.79999</v>
      </c>
      <c r="S26" s="4">
        <f t="shared" si="3"/>
        <v>7677869154101.5293</v>
      </c>
      <c r="T26" s="7">
        <v>3557762431084.2402</v>
      </c>
      <c r="U26" s="7">
        <v>989267865461.52002</v>
      </c>
      <c r="V26" s="7">
        <v>1851082086717</v>
      </c>
      <c r="W26" s="7">
        <v>4148187600288.52</v>
      </c>
      <c r="X26" s="7">
        <v>101795994931.35001</v>
      </c>
      <c r="Y26" s="7">
        <v>32556436414</v>
      </c>
      <c r="Z26" s="7">
        <v>-3002783260795.1001</v>
      </c>
      <c r="AA26" s="4">
        <f t="shared" si="4"/>
        <v>0</v>
      </c>
      <c r="AB26" s="7"/>
      <c r="AC26" s="4">
        <f t="shared" si="5"/>
        <v>134296093357.38</v>
      </c>
      <c r="AD26" s="7"/>
      <c r="AE26" s="7">
        <v>112406440000</v>
      </c>
      <c r="AF26" s="7">
        <v>1635261644.8</v>
      </c>
      <c r="AG26" s="7">
        <v>20254391712.580002</v>
      </c>
      <c r="AH26" s="3">
        <f t="shared" si="6"/>
        <v>9334627662744.1602</v>
      </c>
      <c r="AI26" s="4">
        <f t="shared" si="7"/>
        <v>38010992469.110008</v>
      </c>
      <c r="AJ26" s="8">
        <f t="shared" si="8"/>
        <v>37758162434.380005</v>
      </c>
      <c r="AK26" s="7">
        <v>42188192</v>
      </c>
      <c r="AL26" s="7"/>
      <c r="AM26" s="7"/>
      <c r="AN26" s="7">
        <v>4494321853.3100004</v>
      </c>
      <c r="AO26" s="7">
        <v>5694043443</v>
      </c>
      <c r="AP26" s="7">
        <v>27527608946.07</v>
      </c>
      <c r="AQ26" s="8">
        <f t="shared" si="9"/>
        <v>252830034.72999999</v>
      </c>
      <c r="AR26" s="7"/>
      <c r="AS26" s="7">
        <v>252830034.72999999</v>
      </c>
      <c r="AT26" s="4">
        <f t="shared" si="10"/>
        <v>9296616670275.0508</v>
      </c>
      <c r="AU26" s="8">
        <f t="shared" si="10"/>
        <v>9296616670275.0508</v>
      </c>
      <c r="AV26" s="7">
        <v>9296616670275.0508</v>
      </c>
    </row>
    <row r="27" spans="1:48" x14ac:dyDescent="0.25">
      <c r="A27" s="1">
        <v>23</v>
      </c>
      <c r="B27" s="43" t="s">
        <v>151</v>
      </c>
      <c r="C27" s="41" t="s">
        <v>22</v>
      </c>
      <c r="D27" s="41" t="s">
        <v>77</v>
      </c>
      <c r="E27" s="3">
        <f t="shared" si="0"/>
        <v>1647020465271</v>
      </c>
      <c r="F27" s="4">
        <f t="shared" si="1"/>
        <v>206543128780</v>
      </c>
      <c r="G27" s="26">
        <v>133556565131</v>
      </c>
      <c r="H27" s="7"/>
      <c r="I27" s="7">
        <v>22602522833</v>
      </c>
      <c r="J27" s="7">
        <v>41519794166</v>
      </c>
      <c r="K27" s="7">
        <v>-36276591453</v>
      </c>
      <c r="L27" s="7">
        <v>70813329</v>
      </c>
      <c r="M27" s="7">
        <v>45070024774</v>
      </c>
      <c r="N27" s="7"/>
      <c r="O27" s="7"/>
      <c r="P27" s="4">
        <f t="shared" si="2"/>
        <v>78259344331</v>
      </c>
      <c r="Q27" s="7">
        <v>3650000000</v>
      </c>
      <c r="R27" s="7">
        <v>74609344331</v>
      </c>
      <c r="S27" s="4">
        <f t="shared" si="3"/>
        <v>1336629709951</v>
      </c>
      <c r="T27" s="7">
        <v>392293644455</v>
      </c>
      <c r="U27" s="7">
        <v>399357505601</v>
      </c>
      <c r="V27" s="7">
        <v>447953134284</v>
      </c>
      <c r="W27" s="7">
        <v>799189217795</v>
      </c>
      <c r="X27" s="7">
        <v>40500117971</v>
      </c>
      <c r="Y27" s="7">
        <v>59583311876</v>
      </c>
      <c r="Z27" s="7">
        <v>-802247222031</v>
      </c>
      <c r="AA27" s="4">
        <f t="shared" si="4"/>
        <v>0</v>
      </c>
      <c r="AB27" s="7"/>
      <c r="AC27" s="4">
        <f t="shared" si="5"/>
        <v>25588282209</v>
      </c>
      <c r="AD27" s="7"/>
      <c r="AE27" s="7">
        <v>7646430000</v>
      </c>
      <c r="AF27" s="7">
        <v>9066392702</v>
      </c>
      <c r="AG27" s="7">
        <v>8875459507</v>
      </c>
      <c r="AH27" s="3">
        <f t="shared" si="6"/>
        <v>1647020465271</v>
      </c>
      <c r="AI27" s="4">
        <f t="shared" si="7"/>
        <v>24306886936</v>
      </c>
      <c r="AJ27" s="8">
        <f t="shared" si="8"/>
        <v>18873244389</v>
      </c>
      <c r="AK27" s="7">
        <v>115994448</v>
      </c>
      <c r="AL27" s="7"/>
      <c r="AM27" s="7"/>
      <c r="AN27" s="7">
        <v>475887569</v>
      </c>
      <c r="AO27" s="7">
        <v>501962722</v>
      </c>
      <c r="AP27" s="7">
        <v>17779399650</v>
      </c>
      <c r="AQ27" s="8">
        <f t="shared" si="9"/>
        <v>5433642547</v>
      </c>
      <c r="AR27" s="7"/>
      <c r="AS27" s="7">
        <v>5433642547</v>
      </c>
      <c r="AT27" s="4">
        <f t="shared" si="10"/>
        <v>1622713578335</v>
      </c>
      <c r="AU27" s="8">
        <f t="shared" si="10"/>
        <v>1622713578335</v>
      </c>
      <c r="AV27" s="7">
        <v>1622713578335</v>
      </c>
    </row>
    <row r="28" spans="1:48" x14ac:dyDescent="0.25">
      <c r="A28" s="1">
        <v>24</v>
      </c>
      <c r="B28" s="43" t="s">
        <v>152</v>
      </c>
      <c r="C28" s="41" t="s">
        <v>23</v>
      </c>
      <c r="D28" s="41" t="s">
        <v>77</v>
      </c>
      <c r="E28" s="3">
        <f t="shared" si="0"/>
        <v>3127220396794.8203</v>
      </c>
      <c r="F28" s="4">
        <f t="shared" si="1"/>
        <v>170490574729.95001</v>
      </c>
      <c r="G28" s="26">
        <v>103015979900.06999</v>
      </c>
      <c r="H28" s="7"/>
      <c r="I28" s="7">
        <v>61792728016</v>
      </c>
      <c r="J28" s="7">
        <v>871513350</v>
      </c>
      <c r="K28" s="7">
        <v>-9606204518.7199993</v>
      </c>
      <c r="L28" s="7">
        <v>1011997418.89</v>
      </c>
      <c r="M28" s="7">
        <v>13404560563.709999</v>
      </c>
      <c r="N28" s="7"/>
      <c r="O28" s="7"/>
      <c r="P28" s="4">
        <f t="shared" si="2"/>
        <v>63306204550.760002</v>
      </c>
      <c r="Q28" s="7">
        <v>2962074644.3600006</v>
      </c>
      <c r="R28" s="7">
        <v>60344129906.400002</v>
      </c>
      <c r="S28" s="4">
        <f t="shared" si="3"/>
        <v>2855436790823.2705</v>
      </c>
      <c r="T28" s="7">
        <v>1184539826520.2</v>
      </c>
      <c r="U28" s="7">
        <v>656419871114.09998</v>
      </c>
      <c r="V28" s="7">
        <v>662799358878.83997</v>
      </c>
      <c r="W28" s="7">
        <v>1946732860393.6001</v>
      </c>
      <c r="X28" s="7">
        <v>74468173546.009995</v>
      </c>
      <c r="Y28" s="7">
        <v>52130037969.82</v>
      </c>
      <c r="Z28" s="7">
        <v>-1721653337599.3</v>
      </c>
      <c r="AA28" s="4">
        <f t="shared" si="4"/>
        <v>0</v>
      </c>
      <c r="AB28" s="7"/>
      <c r="AC28" s="4">
        <f t="shared" si="5"/>
        <v>37986826690.839996</v>
      </c>
      <c r="AD28" s="7">
        <v>320099000</v>
      </c>
      <c r="AE28" s="7"/>
      <c r="AF28" s="7">
        <v>4369286006.2200012</v>
      </c>
      <c r="AG28" s="7">
        <v>33297441684.619999</v>
      </c>
      <c r="AH28" s="3">
        <f t="shared" si="6"/>
        <v>3127220396794.9297</v>
      </c>
      <c r="AI28" s="4">
        <f t="shared" si="7"/>
        <v>81767461167.130005</v>
      </c>
      <c r="AJ28" s="8">
        <f t="shared" si="8"/>
        <v>81767461167.130005</v>
      </c>
      <c r="AK28" s="7">
        <v>61818707</v>
      </c>
      <c r="AL28" s="7"/>
      <c r="AM28" s="7"/>
      <c r="AN28" s="7">
        <v>1111204625</v>
      </c>
      <c r="AO28" s="7">
        <v>51974743274.129997</v>
      </c>
      <c r="AP28" s="7">
        <v>28619694561</v>
      </c>
      <c r="AQ28" s="8">
        <f t="shared" si="9"/>
        <v>0</v>
      </c>
      <c r="AR28" s="7"/>
      <c r="AS28" s="7"/>
      <c r="AT28" s="4">
        <f t="shared" si="10"/>
        <v>3045452935627.7998</v>
      </c>
      <c r="AU28" s="8">
        <f t="shared" si="10"/>
        <v>3045452935627.7998</v>
      </c>
      <c r="AV28" s="7">
        <v>3045452935627.7998</v>
      </c>
    </row>
    <row r="29" spans="1:48" x14ac:dyDescent="0.25">
      <c r="A29" s="1">
        <v>25</v>
      </c>
      <c r="B29" s="43" t="s">
        <v>153</v>
      </c>
      <c r="C29" s="41" t="s">
        <v>24</v>
      </c>
      <c r="D29" s="41" t="s">
        <v>77</v>
      </c>
      <c r="E29" s="3">
        <f t="shared" si="0"/>
        <v>2308589353234.4502</v>
      </c>
      <c r="F29" s="4">
        <f t="shared" si="1"/>
        <v>426995261650.65997</v>
      </c>
      <c r="G29" s="26">
        <v>340040123838.52997</v>
      </c>
      <c r="H29" s="7"/>
      <c r="I29" s="7">
        <v>160733058232</v>
      </c>
      <c r="J29" s="7">
        <v>14088844125</v>
      </c>
      <c r="K29" s="7">
        <v>-110303331679.92999</v>
      </c>
      <c r="L29" s="7">
        <v>2073452709.05</v>
      </c>
      <c r="M29" s="7">
        <v>20363114426.009998</v>
      </c>
      <c r="N29" s="7"/>
      <c r="O29" s="7"/>
      <c r="P29" s="4">
        <f t="shared" si="2"/>
        <v>69499004194</v>
      </c>
      <c r="Q29" s="7">
        <v>42857648</v>
      </c>
      <c r="R29" s="7">
        <v>69456146546</v>
      </c>
      <c r="S29" s="4">
        <f t="shared" si="3"/>
        <v>1800664609108.4702</v>
      </c>
      <c r="T29" s="7">
        <v>798094804857</v>
      </c>
      <c r="U29" s="7">
        <v>468769142080.94</v>
      </c>
      <c r="V29" s="7">
        <v>593654810222</v>
      </c>
      <c r="W29" s="7">
        <v>653971796668</v>
      </c>
      <c r="X29" s="7">
        <v>58528018739.470001</v>
      </c>
      <c r="Y29" s="7">
        <v>3506622000</v>
      </c>
      <c r="Z29" s="7">
        <v>-775860585458.93994</v>
      </c>
      <c r="AA29" s="4">
        <f t="shared" si="4"/>
        <v>0</v>
      </c>
      <c r="AB29" s="7"/>
      <c r="AC29" s="4">
        <f t="shared" si="5"/>
        <v>11430478281.32</v>
      </c>
      <c r="AD29" s="7"/>
      <c r="AE29" s="7">
        <v>3348345000</v>
      </c>
      <c r="AF29" s="7">
        <v>1972781577.5</v>
      </c>
      <c r="AG29" s="7">
        <v>6109351703.8199997</v>
      </c>
      <c r="AH29" s="3">
        <f t="shared" si="6"/>
        <v>2308589353234.4399</v>
      </c>
      <c r="AI29" s="4">
        <f t="shared" si="7"/>
        <v>25408096438.09</v>
      </c>
      <c r="AJ29" s="8">
        <f t="shared" si="8"/>
        <v>19419538899.110001</v>
      </c>
      <c r="AK29" s="7">
        <v>724917563</v>
      </c>
      <c r="AL29" s="7">
        <v>153712612.25</v>
      </c>
      <c r="AM29" s="7">
        <v>855508219.86000001</v>
      </c>
      <c r="AN29" s="7"/>
      <c r="AO29" s="7">
        <v>1276974854</v>
      </c>
      <c r="AP29" s="7">
        <v>16408425650</v>
      </c>
      <c r="AQ29" s="8">
        <f t="shared" si="9"/>
        <v>5988557538.9799995</v>
      </c>
      <c r="AR29" s="7">
        <v>5988557538.9799995</v>
      </c>
      <c r="AS29" s="7"/>
      <c r="AT29" s="4">
        <f t="shared" si="10"/>
        <v>2283181256796.3501</v>
      </c>
      <c r="AU29" s="8">
        <f t="shared" si="10"/>
        <v>2283181256796.3501</v>
      </c>
      <c r="AV29" s="7">
        <v>2283181256796.3501</v>
      </c>
    </row>
    <row r="30" spans="1:48" x14ac:dyDescent="0.25">
      <c r="A30" s="1">
        <v>26</v>
      </c>
      <c r="B30" s="43" t="s">
        <v>154</v>
      </c>
      <c r="C30" s="41" t="s">
        <v>25</v>
      </c>
      <c r="D30" s="41" t="s">
        <v>77</v>
      </c>
      <c r="E30" s="3">
        <f t="shared" si="0"/>
        <v>1570786523171.7502</v>
      </c>
      <c r="F30" s="4">
        <f t="shared" si="1"/>
        <v>119492905354.98</v>
      </c>
      <c r="G30" s="26">
        <v>87544505356</v>
      </c>
      <c r="H30" s="7"/>
      <c r="I30" s="7">
        <v>10813003633.059999</v>
      </c>
      <c r="J30" s="7">
        <v>17553349600</v>
      </c>
      <c r="K30" s="7">
        <v>-3470172488.8499999</v>
      </c>
      <c r="L30" s="7">
        <v>886920049.27999997</v>
      </c>
      <c r="M30" s="7">
        <v>6165299205.4899998</v>
      </c>
      <c r="N30" s="7"/>
      <c r="O30" s="7"/>
      <c r="P30" s="4">
        <f t="shared" si="2"/>
        <v>37764633430.489998</v>
      </c>
      <c r="Q30" s="7"/>
      <c r="R30" s="7">
        <v>37764633430.489998</v>
      </c>
      <c r="S30" s="4">
        <f t="shared" si="3"/>
        <v>1382508368644.9402</v>
      </c>
      <c r="T30" s="7">
        <v>157772441717.5</v>
      </c>
      <c r="U30" s="7">
        <v>328703328082.75</v>
      </c>
      <c r="V30" s="7">
        <v>512226730359.85999</v>
      </c>
      <c r="W30" s="7">
        <v>1077740442883.2</v>
      </c>
      <c r="X30" s="7">
        <v>4964463873.3500004</v>
      </c>
      <c r="Y30" s="7">
        <v>53858578196.790001</v>
      </c>
      <c r="Z30" s="7">
        <v>-752757616468.51001</v>
      </c>
      <c r="AA30" s="4">
        <f t="shared" si="4"/>
        <v>0</v>
      </c>
      <c r="AB30" s="7"/>
      <c r="AC30" s="4">
        <f t="shared" si="5"/>
        <v>31020615741.339996</v>
      </c>
      <c r="AD30" s="7"/>
      <c r="AE30" s="7"/>
      <c r="AF30" s="7">
        <v>1044341044.9899998</v>
      </c>
      <c r="AG30" s="7">
        <v>29976274696.349998</v>
      </c>
      <c r="AH30" s="3">
        <f t="shared" si="6"/>
        <v>1570786523171.8</v>
      </c>
      <c r="AI30" s="4">
        <f t="shared" si="7"/>
        <v>3300091905.1999998</v>
      </c>
      <c r="AJ30" s="8">
        <f t="shared" si="8"/>
        <v>3300091905.1999998</v>
      </c>
      <c r="AK30" s="7"/>
      <c r="AL30" s="7"/>
      <c r="AM30" s="7"/>
      <c r="AN30" s="7">
        <v>215468452</v>
      </c>
      <c r="AO30" s="7">
        <v>122312960</v>
      </c>
      <c r="AP30" s="7">
        <v>2962310493.1999998</v>
      </c>
      <c r="AQ30" s="8">
        <f t="shared" si="9"/>
        <v>0</v>
      </c>
      <c r="AR30" s="7"/>
      <c r="AS30" s="7"/>
      <c r="AT30" s="4">
        <f t="shared" si="10"/>
        <v>1567486431266.6001</v>
      </c>
      <c r="AU30" s="8">
        <f t="shared" si="10"/>
        <v>1567486431266.6001</v>
      </c>
      <c r="AV30" s="7">
        <v>1567486431266.6001</v>
      </c>
    </row>
    <row r="31" spans="1:48" x14ac:dyDescent="0.25">
      <c r="A31" s="1">
        <v>27</v>
      </c>
      <c r="B31" s="43" t="s">
        <v>155</v>
      </c>
      <c r="C31" s="41" t="s">
        <v>26</v>
      </c>
      <c r="D31" s="41" t="s">
        <v>77</v>
      </c>
      <c r="E31" s="3">
        <f t="shared" si="0"/>
        <v>3366959335637.6201</v>
      </c>
      <c r="F31" s="4">
        <f t="shared" si="1"/>
        <v>492710181542.12994</v>
      </c>
      <c r="G31" s="26">
        <v>304007112677</v>
      </c>
      <c r="H31" s="7"/>
      <c r="I31" s="7">
        <v>310717895666.22998</v>
      </c>
      <c r="J31" s="7">
        <v>9259467739.5900002</v>
      </c>
      <c r="K31" s="7">
        <v>-165375689254.81</v>
      </c>
      <c r="L31" s="7">
        <v>853742151.38999999</v>
      </c>
      <c r="M31" s="7">
        <v>33247652562.73</v>
      </c>
      <c r="N31" s="7"/>
      <c r="O31" s="7"/>
      <c r="P31" s="4">
        <f t="shared" si="2"/>
        <v>33214795466.950001</v>
      </c>
      <c r="Q31" s="7"/>
      <c r="R31" s="7">
        <v>33214795466.950001</v>
      </c>
      <c r="S31" s="4">
        <f t="shared" si="3"/>
        <v>2596835348980.25</v>
      </c>
      <c r="T31" s="7">
        <v>566783570140</v>
      </c>
      <c r="U31" s="7">
        <v>575945455146.25</v>
      </c>
      <c r="V31" s="7">
        <v>1369595947587.7</v>
      </c>
      <c r="W31" s="7">
        <v>847199623037</v>
      </c>
      <c r="X31" s="7">
        <v>176724929343.76001</v>
      </c>
      <c r="Y31" s="7">
        <v>18272738210</v>
      </c>
      <c r="Z31" s="7">
        <v>-957686914484.45996</v>
      </c>
      <c r="AA31" s="4">
        <f t="shared" si="4"/>
        <v>20000000000</v>
      </c>
      <c r="AB31" s="7">
        <v>20000000000</v>
      </c>
      <c r="AC31" s="4">
        <f t="shared" si="5"/>
        <v>224199009648.29001</v>
      </c>
      <c r="AD31" s="7">
        <v>427800000</v>
      </c>
      <c r="AE31" s="7">
        <v>47077631480</v>
      </c>
      <c r="AF31" s="7">
        <v>37651790599.940002</v>
      </c>
      <c r="AG31" s="7">
        <v>139041787568.35001</v>
      </c>
      <c r="AH31" s="3">
        <f t="shared" si="6"/>
        <v>3366959335637.5967</v>
      </c>
      <c r="AI31" s="4">
        <f t="shared" si="7"/>
        <v>4474753967.9967003</v>
      </c>
      <c r="AJ31" s="8">
        <f t="shared" si="8"/>
        <v>4474753967.9967003</v>
      </c>
      <c r="AK31" s="7">
        <v>470000</v>
      </c>
      <c r="AL31" s="7"/>
      <c r="AM31" s="7"/>
      <c r="AN31" s="7">
        <v>2278161590</v>
      </c>
      <c r="AO31" s="7">
        <v>1594361037.9967</v>
      </c>
      <c r="AP31" s="7">
        <v>601761340</v>
      </c>
      <c r="AQ31" s="8">
        <f t="shared" si="9"/>
        <v>0</v>
      </c>
      <c r="AR31" s="7"/>
      <c r="AS31" s="7"/>
      <c r="AT31" s="4">
        <f t="shared" si="10"/>
        <v>3362484581669.6001</v>
      </c>
      <c r="AU31" s="8">
        <f t="shared" si="10"/>
        <v>3362484581669.6001</v>
      </c>
      <c r="AV31" s="7">
        <v>3362484581669.6001</v>
      </c>
    </row>
    <row r="32" spans="1:48" x14ac:dyDescent="0.25">
      <c r="A32" s="1">
        <v>28</v>
      </c>
      <c r="B32" s="43" t="s">
        <v>156</v>
      </c>
      <c r="C32" s="41" t="s">
        <v>27</v>
      </c>
      <c r="D32" s="41" t="s">
        <v>77</v>
      </c>
      <c r="E32" s="3">
        <f t="shared" si="0"/>
        <v>1766040522681.667</v>
      </c>
      <c r="F32" s="4">
        <f t="shared" si="1"/>
        <v>86615517320.766998</v>
      </c>
      <c r="G32" s="26">
        <v>29114331839.139999</v>
      </c>
      <c r="H32" s="7"/>
      <c r="I32" s="7">
        <v>3625694222.5999999</v>
      </c>
      <c r="J32" s="7">
        <v>38632588</v>
      </c>
      <c r="K32" s="7">
        <v>-1568669232.3</v>
      </c>
      <c r="L32" s="7">
        <v>36864411798.260002</v>
      </c>
      <c r="M32" s="7">
        <v>18541116105.067001</v>
      </c>
      <c r="N32" s="7"/>
      <c r="O32" s="7"/>
      <c r="P32" s="4">
        <f t="shared" si="2"/>
        <v>0</v>
      </c>
      <c r="Q32" s="7"/>
      <c r="R32" s="7"/>
      <c r="S32" s="4">
        <f t="shared" si="3"/>
        <v>1521182285436.1599</v>
      </c>
      <c r="T32" s="7">
        <v>89272615441</v>
      </c>
      <c r="U32" s="7">
        <v>194982599202.10999</v>
      </c>
      <c r="V32" s="7">
        <v>473398204351.03998</v>
      </c>
      <c r="W32" s="7">
        <v>1129092329587.3</v>
      </c>
      <c r="X32" s="7">
        <v>42343551785.029999</v>
      </c>
      <c r="Y32" s="7">
        <v>1993243000</v>
      </c>
      <c r="Z32" s="7">
        <v>-409900257930.32001</v>
      </c>
      <c r="AA32" s="4">
        <f t="shared" si="4"/>
        <v>0</v>
      </c>
      <c r="AB32" s="7"/>
      <c r="AC32" s="4">
        <f t="shared" si="5"/>
        <v>158242719924.74002</v>
      </c>
      <c r="AD32" s="7">
        <v>108751787</v>
      </c>
      <c r="AE32" s="7"/>
      <c r="AF32" s="7">
        <v>5235824189.1000004</v>
      </c>
      <c r="AG32" s="7">
        <v>152898143948.64001</v>
      </c>
      <c r="AH32" s="3">
        <f t="shared" si="6"/>
        <v>1766040522681.7</v>
      </c>
      <c r="AI32" s="4">
        <f t="shared" si="7"/>
        <v>1164785456</v>
      </c>
      <c r="AJ32" s="8">
        <f t="shared" si="8"/>
        <v>1164785456</v>
      </c>
      <c r="AK32" s="7"/>
      <c r="AL32" s="7"/>
      <c r="AM32" s="7"/>
      <c r="AN32" s="7">
        <v>14289200</v>
      </c>
      <c r="AO32" s="7">
        <v>9924572</v>
      </c>
      <c r="AP32" s="7">
        <v>1140571684</v>
      </c>
      <c r="AQ32" s="8">
        <f t="shared" si="9"/>
        <v>0</v>
      </c>
      <c r="AR32" s="7"/>
      <c r="AS32" s="7"/>
      <c r="AT32" s="4">
        <f t="shared" si="10"/>
        <v>1764875737225.7</v>
      </c>
      <c r="AU32" s="8">
        <f t="shared" si="10"/>
        <v>1764875737225.7</v>
      </c>
      <c r="AV32" s="7">
        <v>1764875737225.7</v>
      </c>
    </row>
  </sheetData>
  <conditionalFormatting sqref="D5:D32">
    <cfRule type="containsBlanks" dxfId="5" priority="2">
      <formula>LEN(TRIM(D5))=0</formula>
    </cfRule>
    <cfRule type="containsText" dxfId="4" priority="3" operator="containsText" text="unaud">
      <formula>NOT(ISERROR(SEARCH("unaud",D5)))</formula>
    </cfRule>
  </conditionalFormatting>
  <conditionalFormatting sqref="D5:D32">
    <cfRule type="containsText" dxfId="3" priority="1" operator="containsText" text="(MOHON DIISI)">
      <formula>NOT(ISERROR(SEARCH("(MOHON DIISI)",D5)))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FACE7-27B5-4C9B-A6E2-CBBFA104A6A7}">
  <dimension ref="A1:AV32"/>
  <sheetViews>
    <sheetView workbookViewId="0">
      <selection activeCell="A3" sqref="A3"/>
    </sheetView>
  </sheetViews>
  <sheetFormatPr defaultRowHeight="15" x14ac:dyDescent="0.25"/>
  <cols>
    <col min="2" max="2" width="11.5703125" bestFit="1" customWidth="1"/>
    <col min="3" max="3" width="21" bestFit="1" customWidth="1"/>
    <col min="4" max="4" width="9.28515625" customWidth="1"/>
    <col min="5" max="5" width="26.28515625" bestFit="1" customWidth="1"/>
    <col min="6" max="6" width="24.85546875" bestFit="1" customWidth="1"/>
    <col min="7" max="7" width="22.42578125" bestFit="1" customWidth="1"/>
    <col min="8" max="8" width="23" bestFit="1" customWidth="1"/>
    <col min="9" max="9" width="20.5703125" bestFit="1" customWidth="1"/>
    <col min="10" max="10" width="19" bestFit="1" customWidth="1"/>
    <col min="11" max="11" width="19.7109375" bestFit="1" customWidth="1"/>
    <col min="12" max="12" width="21.7109375" bestFit="1" customWidth="1"/>
    <col min="13" max="13" width="19" bestFit="1" customWidth="1"/>
    <col min="14" max="14" width="27" bestFit="1" customWidth="1"/>
    <col min="15" max="15" width="19.28515625" bestFit="1" customWidth="1"/>
    <col min="16" max="16" width="30.5703125" bestFit="1" customWidth="1"/>
    <col min="17" max="17" width="22.5703125" bestFit="1" customWidth="1"/>
    <col min="18" max="18" width="21.7109375" bestFit="1" customWidth="1"/>
    <col min="19" max="19" width="26.28515625" bestFit="1" customWidth="1"/>
    <col min="20" max="20" width="21.7109375" bestFit="1" customWidth="1"/>
    <col min="21" max="21" width="20.5703125" bestFit="1" customWidth="1"/>
    <col min="22" max="22" width="21" bestFit="1" customWidth="1"/>
    <col min="23" max="23" width="24.28515625" bestFit="1" customWidth="1"/>
    <col min="24" max="24" width="19" bestFit="1" customWidth="1"/>
    <col min="25" max="25" width="27.5703125" bestFit="1" customWidth="1"/>
    <col min="26" max="26" width="22.42578125" bestFit="1" customWidth="1"/>
    <col min="27" max="27" width="23.140625" bestFit="1" customWidth="1"/>
    <col min="28" max="28" width="19" bestFit="1" customWidth="1"/>
    <col min="29" max="29" width="24.85546875" bestFit="1" customWidth="1"/>
    <col min="30" max="30" width="22.5703125" bestFit="1" customWidth="1"/>
    <col min="31" max="31" width="29.28515625" bestFit="1" customWidth="1"/>
    <col min="32" max="32" width="18.28515625" bestFit="1" customWidth="1"/>
    <col min="33" max="33" width="19" bestFit="1" customWidth="1"/>
    <col min="34" max="34" width="34.42578125" bestFit="1" customWidth="1"/>
    <col min="35" max="35" width="23.140625" bestFit="1" customWidth="1"/>
    <col min="36" max="36" width="30.85546875" bestFit="1" customWidth="1"/>
    <col min="37" max="37" width="35.85546875" bestFit="1" customWidth="1"/>
    <col min="38" max="38" width="15.28515625" bestFit="1" customWidth="1"/>
    <col min="39" max="39" width="34.140625" bestFit="1" customWidth="1"/>
    <col min="40" max="40" width="28" bestFit="1" customWidth="1"/>
    <col min="41" max="41" width="19" bestFit="1" customWidth="1"/>
    <col min="42" max="42" width="28" bestFit="1" customWidth="1"/>
    <col min="43" max="43" width="31.7109375" bestFit="1" customWidth="1"/>
    <col min="44" max="44" width="19" bestFit="1" customWidth="1"/>
    <col min="45" max="45" width="28.42578125" bestFit="1" customWidth="1"/>
    <col min="46" max="47" width="26.28515625" bestFit="1" customWidth="1"/>
    <col min="48" max="48" width="21.7109375" bestFit="1" customWidth="1"/>
  </cols>
  <sheetData>
    <row r="1" spans="1:48" ht="18" x14ac:dyDescent="0.25">
      <c r="A1" s="92" t="s">
        <v>216</v>
      </c>
    </row>
    <row r="2" spans="1:48" ht="15.75" x14ac:dyDescent="0.25">
      <c r="A2" s="90" t="s">
        <v>221</v>
      </c>
    </row>
    <row r="4" spans="1:48" x14ac:dyDescent="0.25">
      <c r="A4" s="32" t="s">
        <v>30</v>
      </c>
      <c r="B4" s="74" t="s">
        <v>128</v>
      </c>
      <c r="C4" s="32" t="s">
        <v>31</v>
      </c>
      <c r="D4" s="33" t="s">
        <v>32</v>
      </c>
      <c r="E4" s="34" t="s">
        <v>33</v>
      </c>
      <c r="F4" s="35" t="s">
        <v>34</v>
      </c>
      <c r="G4" s="37" t="s">
        <v>35</v>
      </c>
      <c r="H4" s="37" t="s">
        <v>36</v>
      </c>
      <c r="I4" s="37" t="s">
        <v>37</v>
      </c>
      <c r="J4" s="37" t="s">
        <v>38</v>
      </c>
      <c r="K4" s="37" t="s">
        <v>39</v>
      </c>
      <c r="L4" s="37" t="s">
        <v>40</v>
      </c>
      <c r="M4" s="37" t="s">
        <v>41</v>
      </c>
      <c r="N4" s="37" t="s">
        <v>42</v>
      </c>
      <c r="O4" s="37" t="s">
        <v>43</v>
      </c>
      <c r="P4" s="35" t="s">
        <v>44</v>
      </c>
      <c r="Q4" s="37" t="s">
        <v>45</v>
      </c>
      <c r="R4" s="37" t="s">
        <v>46</v>
      </c>
      <c r="S4" s="35" t="s">
        <v>47</v>
      </c>
      <c r="T4" s="38" t="s">
        <v>48</v>
      </c>
      <c r="U4" s="38" t="s">
        <v>49</v>
      </c>
      <c r="V4" s="38" t="s">
        <v>50</v>
      </c>
      <c r="W4" s="38" t="s">
        <v>51</v>
      </c>
      <c r="X4" s="38" t="s">
        <v>52</v>
      </c>
      <c r="Y4" s="38" t="s">
        <v>53</v>
      </c>
      <c r="Z4" s="38" t="s">
        <v>54</v>
      </c>
      <c r="AA4" s="35" t="s">
        <v>55</v>
      </c>
      <c r="AB4" s="38" t="s">
        <v>56</v>
      </c>
      <c r="AC4" s="35" t="s">
        <v>57</v>
      </c>
      <c r="AD4" s="36" t="s">
        <v>58</v>
      </c>
      <c r="AE4" s="38" t="s">
        <v>59</v>
      </c>
      <c r="AF4" s="38" t="s">
        <v>60</v>
      </c>
      <c r="AG4" s="38" t="s">
        <v>61</v>
      </c>
      <c r="AH4" s="34" t="s">
        <v>62</v>
      </c>
      <c r="AI4" s="35" t="s">
        <v>63</v>
      </c>
      <c r="AJ4" s="39" t="s">
        <v>64</v>
      </c>
      <c r="AK4" s="38" t="s">
        <v>65</v>
      </c>
      <c r="AL4" s="38" t="s">
        <v>66</v>
      </c>
      <c r="AM4" s="38" t="s">
        <v>67</v>
      </c>
      <c r="AN4" s="38" t="s">
        <v>68</v>
      </c>
      <c r="AO4" s="38" t="s">
        <v>69</v>
      </c>
      <c r="AP4" s="38" t="s">
        <v>70</v>
      </c>
      <c r="AQ4" s="39" t="s">
        <v>71</v>
      </c>
      <c r="AR4" s="38" t="s">
        <v>72</v>
      </c>
      <c r="AS4" s="38" t="s">
        <v>73</v>
      </c>
      <c r="AT4" s="35" t="s">
        <v>74</v>
      </c>
      <c r="AU4" s="39" t="s">
        <v>74</v>
      </c>
      <c r="AV4" s="38" t="s">
        <v>75</v>
      </c>
    </row>
    <row r="5" spans="1:48" x14ac:dyDescent="0.25">
      <c r="A5" s="32">
        <v>1</v>
      </c>
      <c r="B5" s="40" t="s">
        <v>129</v>
      </c>
      <c r="C5" s="41" t="s">
        <v>0</v>
      </c>
      <c r="D5" s="2" t="s">
        <v>28</v>
      </c>
      <c r="E5" s="3">
        <v>39334503039638.594</v>
      </c>
      <c r="F5" s="4">
        <v>3698028268028.6499</v>
      </c>
      <c r="G5" s="26">
        <v>3058703487666</v>
      </c>
      <c r="H5" s="7"/>
      <c r="I5" s="7">
        <v>346991143791</v>
      </c>
      <c r="J5" s="7">
        <v>32604739196.799999</v>
      </c>
      <c r="K5" s="7">
        <v>-38207338450.830002</v>
      </c>
      <c r="L5" s="7">
        <v>6048339977.0200005</v>
      </c>
      <c r="M5" s="7">
        <v>291887895848.65997</v>
      </c>
      <c r="N5" s="7"/>
      <c r="O5" s="7"/>
      <c r="P5" s="4">
        <v>10500752853070.199</v>
      </c>
      <c r="Q5" s="7">
        <v>149250000000</v>
      </c>
      <c r="R5" s="7">
        <v>10351502853070.199</v>
      </c>
      <c r="S5" s="4">
        <v>23763072398992.328</v>
      </c>
      <c r="T5" s="7">
        <v>11755360838223.6</v>
      </c>
      <c r="U5" s="7">
        <v>5097590400898.3604</v>
      </c>
      <c r="V5" s="7">
        <v>7182916038809.6299</v>
      </c>
      <c r="W5" s="7">
        <v>8478755549176.3203</v>
      </c>
      <c r="X5" s="7">
        <v>682825734417</v>
      </c>
      <c r="Y5" s="7">
        <v>1432169457043.8201</v>
      </c>
      <c r="Z5" s="7">
        <v>-10866545619576.4</v>
      </c>
      <c r="AA5" s="4">
        <v>0</v>
      </c>
      <c r="AB5" s="7"/>
      <c r="AC5" s="4">
        <v>1372649519547.4102</v>
      </c>
      <c r="AD5" s="7">
        <v>158635717569.64999</v>
      </c>
      <c r="AE5" s="7">
        <v>491300091329.44</v>
      </c>
      <c r="AF5" s="7">
        <v>53875000</v>
      </c>
      <c r="AG5" s="7">
        <v>722659835648.32007</v>
      </c>
      <c r="AH5" s="3">
        <v>39334503039638.563</v>
      </c>
      <c r="AI5" s="4">
        <v>412395718371.46002</v>
      </c>
      <c r="AJ5" s="8">
        <v>412395718371.46002</v>
      </c>
      <c r="AK5" s="7">
        <v>113494896</v>
      </c>
      <c r="AL5" s="7"/>
      <c r="AM5" s="7"/>
      <c r="AN5" s="7">
        <v>5130207112.46</v>
      </c>
      <c r="AO5" s="7">
        <v>407152016363</v>
      </c>
      <c r="AP5" s="7"/>
      <c r="AQ5" s="8">
        <v>0</v>
      </c>
      <c r="AR5" s="7"/>
      <c r="AS5" s="7"/>
      <c r="AT5" s="4">
        <v>38922107321267.102</v>
      </c>
      <c r="AU5" s="8">
        <v>38922107321267.102</v>
      </c>
      <c r="AV5" s="7">
        <v>38922107321267.102</v>
      </c>
    </row>
    <row r="6" spans="1:48" x14ac:dyDescent="0.25">
      <c r="A6" s="32">
        <v>2</v>
      </c>
      <c r="B6" s="40" t="s">
        <v>130</v>
      </c>
      <c r="C6" s="41" t="s">
        <v>1</v>
      </c>
      <c r="D6" s="2" t="s">
        <v>29</v>
      </c>
      <c r="E6" s="3">
        <v>10429388051099.93</v>
      </c>
      <c r="F6" s="4">
        <v>1002480317507.4301</v>
      </c>
      <c r="G6" s="26">
        <v>709427895085.09998</v>
      </c>
      <c r="H6" s="7"/>
      <c r="I6" s="7">
        <v>536258449191.96002</v>
      </c>
      <c r="J6" s="7">
        <v>52618855776.290001</v>
      </c>
      <c r="K6" s="7">
        <v>-358362917845.06</v>
      </c>
      <c r="L6" s="7">
        <v>910940282</v>
      </c>
      <c r="M6" s="7">
        <v>61627095017.139999</v>
      </c>
      <c r="N6" s="7"/>
      <c r="O6" s="7"/>
      <c r="P6" s="4">
        <v>377212739237.32001</v>
      </c>
      <c r="Q6" s="7">
        <v>3500000000</v>
      </c>
      <c r="R6" s="7">
        <v>373712739237.32001</v>
      </c>
      <c r="S6" s="4">
        <v>8927448121345.1699</v>
      </c>
      <c r="T6" s="7">
        <v>3690923803172</v>
      </c>
      <c r="U6" s="7">
        <v>1065897853670</v>
      </c>
      <c r="V6" s="7">
        <v>2472343810110.1699</v>
      </c>
      <c r="W6" s="7">
        <v>4582865498080</v>
      </c>
      <c r="X6" s="7">
        <v>295913207059</v>
      </c>
      <c r="Y6" s="7">
        <v>21197016790</v>
      </c>
      <c r="Z6" s="7">
        <v>-3201693067536</v>
      </c>
      <c r="AA6" s="4">
        <v>0</v>
      </c>
      <c r="AB6" s="7"/>
      <c r="AC6" s="4">
        <v>122246873010.00999</v>
      </c>
      <c r="AD6" s="7">
        <v>36646646.009999998</v>
      </c>
      <c r="AE6" s="7">
        <v>14337216800</v>
      </c>
      <c r="AF6" s="7"/>
      <c r="AG6" s="7">
        <v>107873009564</v>
      </c>
      <c r="AH6" s="3">
        <v>10429388051099.871</v>
      </c>
      <c r="AI6" s="4">
        <v>73618485195.470001</v>
      </c>
      <c r="AJ6" s="8">
        <v>73618485195.470001</v>
      </c>
      <c r="AK6" s="7">
        <v>2000000</v>
      </c>
      <c r="AL6" s="7"/>
      <c r="AM6" s="7"/>
      <c r="AN6" s="7">
        <v>2920399619.4699998</v>
      </c>
      <c r="AO6" s="7">
        <v>70503956962</v>
      </c>
      <c r="AP6" s="7">
        <v>192128614</v>
      </c>
      <c r="AQ6" s="8">
        <v>0</v>
      </c>
      <c r="AR6" s="7"/>
      <c r="AS6" s="7"/>
      <c r="AT6" s="4">
        <v>10355769565904.4</v>
      </c>
      <c r="AU6" s="8">
        <v>10355769565904.4</v>
      </c>
      <c r="AV6" s="7">
        <v>10355769565904.4</v>
      </c>
    </row>
    <row r="7" spans="1:48" x14ac:dyDescent="0.25">
      <c r="A7" s="32">
        <v>3</v>
      </c>
      <c r="B7" s="40" t="s">
        <v>131</v>
      </c>
      <c r="C7" s="41" t="s">
        <v>2</v>
      </c>
      <c r="D7" s="2" t="s">
        <v>29</v>
      </c>
      <c r="E7" s="3">
        <v>12486837156654.602</v>
      </c>
      <c r="F7" s="4">
        <v>1396665110101.02</v>
      </c>
      <c r="G7" s="26">
        <v>1029219164179</v>
      </c>
      <c r="H7" s="7"/>
      <c r="I7" s="7">
        <v>685113604584.84998</v>
      </c>
      <c r="J7" s="7">
        <v>21144365793</v>
      </c>
      <c r="K7" s="7">
        <v>-390496125946.15002</v>
      </c>
      <c r="L7" s="7">
        <v>316356164.38999999</v>
      </c>
      <c r="M7" s="7">
        <v>51367745325.93</v>
      </c>
      <c r="N7" s="7"/>
      <c r="O7" s="7"/>
      <c r="P7" s="4">
        <v>614398932043.87</v>
      </c>
      <c r="Q7" s="7">
        <v>0</v>
      </c>
      <c r="R7" s="7">
        <v>614398932043.87</v>
      </c>
      <c r="S7" s="4">
        <v>9766345365120.6016</v>
      </c>
      <c r="T7" s="7">
        <v>3434806745877.1401</v>
      </c>
      <c r="U7" s="7">
        <v>1268716232857.7153</v>
      </c>
      <c r="V7" s="7">
        <v>3749212243671.7402</v>
      </c>
      <c r="W7" s="7">
        <v>4917232806798.8096</v>
      </c>
      <c r="X7" s="7">
        <v>236074301481.4137</v>
      </c>
      <c r="Y7" s="7">
        <v>72671122238.570007</v>
      </c>
      <c r="Z7" s="7">
        <v>-3912368087804.79</v>
      </c>
      <c r="AA7" s="4">
        <v>0</v>
      </c>
      <c r="AB7" s="7"/>
      <c r="AC7" s="4">
        <v>709427749389.10999</v>
      </c>
      <c r="AD7" s="7">
        <v>137397000</v>
      </c>
      <c r="AE7" s="7">
        <v>111503487600</v>
      </c>
      <c r="AF7" s="7">
        <v>1097337915</v>
      </c>
      <c r="AG7" s="7">
        <v>596689526874.10999</v>
      </c>
      <c r="AH7" s="3">
        <v>12486837156654.598</v>
      </c>
      <c r="AI7" s="4">
        <v>49934766029.259995</v>
      </c>
      <c r="AJ7" s="8">
        <v>49934766029.259995</v>
      </c>
      <c r="AK7" s="7"/>
      <c r="AL7" s="7"/>
      <c r="AM7" s="7"/>
      <c r="AN7" s="7">
        <v>26499645925.259998</v>
      </c>
      <c r="AO7" s="7">
        <v>20584569404</v>
      </c>
      <c r="AP7" s="7">
        <v>2850550700</v>
      </c>
      <c r="AQ7" s="8">
        <v>0</v>
      </c>
      <c r="AR7" s="7"/>
      <c r="AS7" s="7"/>
      <c r="AT7" s="4">
        <v>12436902390625.338</v>
      </c>
      <c r="AU7" s="8">
        <v>12436902390625.338</v>
      </c>
      <c r="AV7" s="7">
        <v>12436902390625.338</v>
      </c>
    </row>
    <row r="8" spans="1:48" x14ac:dyDescent="0.25">
      <c r="A8" s="32">
        <v>4</v>
      </c>
      <c r="B8" s="40" t="s">
        <v>132</v>
      </c>
      <c r="C8" s="41" t="s">
        <v>3</v>
      </c>
      <c r="D8" s="2" t="s">
        <v>29</v>
      </c>
      <c r="E8" s="3">
        <v>23369459813922.852</v>
      </c>
      <c r="F8" s="4">
        <v>2122125036105.1702</v>
      </c>
      <c r="G8" s="26">
        <v>848602931060.96997</v>
      </c>
      <c r="H8" s="7"/>
      <c r="I8" s="7">
        <v>1830496204483.1799</v>
      </c>
      <c r="J8" s="7">
        <v>103794688650.60001</v>
      </c>
      <c r="K8" s="7">
        <v>-788317838907.17004</v>
      </c>
      <c r="L8" s="7">
        <v>20000000</v>
      </c>
      <c r="M8" s="7">
        <v>127529050817.59</v>
      </c>
      <c r="N8" s="7"/>
      <c r="O8" s="7"/>
      <c r="P8" s="4">
        <v>970345037258.69995</v>
      </c>
      <c r="Q8" s="7">
        <v>746691866</v>
      </c>
      <c r="R8" s="7">
        <v>969598345392.69995</v>
      </c>
      <c r="S8" s="4">
        <v>19235817933881.148</v>
      </c>
      <c r="T8" s="7">
        <v>11713554119346.801</v>
      </c>
      <c r="U8" s="7">
        <v>2207651272283.0601</v>
      </c>
      <c r="V8" s="7">
        <v>4919131349752.9805</v>
      </c>
      <c r="W8" s="7">
        <v>5303984157258.2998</v>
      </c>
      <c r="X8" s="7">
        <v>318166826567.41998</v>
      </c>
      <c r="Y8" s="7">
        <v>116390484665.44</v>
      </c>
      <c r="Z8" s="7">
        <v>-5343060275992.8604</v>
      </c>
      <c r="AA8" s="4">
        <v>0</v>
      </c>
      <c r="AB8" s="7"/>
      <c r="AC8" s="4">
        <v>1041171806677.8301</v>
      </c>
      <c r="AD8" s="7">
        <v>283449891001.84003</v>
      </c>
      <c r="AE8" s="7">
        <v>19961000000</v>
      </c>
      <c r="AF8" s="7">
        <v>10818479977.870001</v>
      </c>
      <c r="AG8" s="7">
        <v>726942435698.12</v>
      </c>
      <c r="AH8" s="3">
        <v>23369459813916.289</v>
      </c>
      <c r="AI8" s="4">
        <v>219143283772.48999</v>
      </c>
      <c r="AJ8" s="8">
        <v>219143283772.48999</v>
      </c>
      <c r="AK8" s="7">
        <v>2238287210</v>
      </c>
      <c r="AL8" s="7"/>
      <c r="AM8" s="7"/>
      <c r="AN8" s="7">
        <v>12270636013.879999</v>
      </c>
      <c r="AO8" s="7">
        <v>203575263738.60999</v>
      </c>
      <c r="AP8" s="7">
        <v>1059096810</v>
      </c>
      <c r="AQ8" s="8">
        <v>0</v>
      </c>
      <c r="AR8" s="7"/>
      <c r="AS8" s="7"/>
      <c r="AT8" s="4">
        <v>23150316530143.801</v>
      </c>
      <c r="AU8" s="8">
        <v>23150316530143.801</v>
      </c>
      <c r="AV8" s="7">
        <v>23150316530143.801</v>
      </c>
    </row>
    <row r="9" spans="1:48" x14ac:dyDescent="0.25">
      <c r="A9" s="32">
        <v>5</v>
      </c>
      <c r="B9" s="40" t="s">
        <v>133</v>
      </c>
      <c r="C9" s="41" t="s">
        <v>4</v>
      </c>
      <c r="D9" s="2" t="s">
        <v>29</v>
      </c>
      <c r="E9" s="3">
        <v>3062199637596.1602</v>
      </c>
      <c r="F9" s="4">
        <v>85888363118.160004</v>
      </c>
      <c r="G9" s="26">
        <v>7121270115.1599998</v>
      </c>
      <c r="H9" s="7"/>
      <c r="I9" s="7">
        <v>71357860136</v>
      </c>
      <c r="J9" s="7">
        <v>495234982</v>
      </c>
      <c r="K9" s="7">
        <v>-20482813272</v>
      </c>
      <c r="L9" s="7"/>
      <c r="M9" s="7">
        <v>27396811157</v>
      </c>
      <c r="N9" s="7"/>
      <c r="O9" s="7"/>
      <c r="P9" s="4">
        <v>71538479315</v>
      </c>
      <c r="Q9" s="7"/>
      <c r="R9" s="7">
        <v>71538479315</v>
      </c>
      <c r="S9" s="4">
        <v>2894181934083</v>
      </c>
      <c r="T9" s="7">
        <v>261609111560</v>
      </c>
      <c r="U9" s="7">
        <v>688055223681</v>
      </c>
      <c r="V9" s="7">
        <v>1520941627568</v>
      </c>
      <c r="W9" s="7">
        <v>2446193269094</v>
      </c>
      <c r="X9" s="7">
        <v>152418271700</v>
      </c>
      <c r="Y9" s="7">
        <v>40007589850</v>
      </c>
      <c r="Z9" s="7">
        <v>-2215043159370</v>
      </c>
      <c r="AA9" s="4">
        <v>10941831</v>
      </c>
      <c r="AB9" s="7">
        <v>10941831</v>
      </c>
      <c r="AC9" s="4">
        <v>10579919249</v>
      </c>
      <c r="AD9" s="7">
        <v>60630000</v>
      </c>
      <c r="AE9" s="7"/>
      <c r="AF9" s="7">
        <v>10515469249</v>
      </c>
      <c r="AG9" s="7">
        <v>3820000</v>
      </c>
      <c r="AH9" s="3">
        <v>3062199637597</v>
      </c>
      <c r="AI9" s="4">
        <v>81733325165</v>
      </c>
      <c r="AJ9" s="8">
        <v>78633162781</v>
      </c>
      <c r="AK9" s="7"/>
      <c r="AL9" s="7"/>
      <c r="AM9" s="7"/>
      <c r="AN9" s="7">
        <v>363877583</v>
      </c>
      <c r="AO9" s="7">
        <v>61677089500</v>
      </c>
      <c r="AP9" s="7">
        <v>16592195698</v>
      </c>
      <c r="AQ9" s="8">
        <v>3100162384</v>
      </c>
      <c r="AR9" s="7">
        <v>3100162384</v>
      </c>
      <c r="AS9" s="7"/>
      <c r="AT9" s="4">
        <v>2980466312432</v>
      </c>
      <c r="AU9" s="8">
        <v>2980466312432</v>
      </c>
      <c r="AV9" s="7">
        <v>2980466312432</v>
      </c>
    </row>
    <row r="10" spans="1:48" x14ac:dyDescent="0.25">
      <c r="A10" s="32">
        <v>6</v>
      </c>
      <c r="B10" s="40" t="s">
        <v>134</v>
      </c>
      <c r="C10" s="41" t="s">
        <v>5</v>
      </c>
      <c r="D10" s="2" t="s">
        <v>29</v>
      </c>
      <c r="E10" s="3">
        <v>6136887781642.4717</v>
      </c>
      <c r="F10" s="4">
        <v>420234664576.42993</v>
      </c>
      <c r="G10" s="26">
        <v>209790276287.07999</v>
      </c>
      <c r="H10" s="7"/>
      <c r="I10" s="7">
        <v>282665704834.48999</v>
      </c>
      <c r="J10" s="7">
        <v>747826922.20000005</v>
      </c>
      <c r="K10" s="7">
        <v>-151423852842.35999</v>
      </c>
      <c r="L10" s="7">
        <v>7420927760.8599997</v>
      </c>
      <c r="M10" s="7">
        <v>71033781614.160004</v>
      </c>
      <c r="N10" s="7"/>
      <c r="O10" s="7"/>
      <c r="P10" s="4">
        <v>175820239245.06</v>
      </c>
      <c r="Q10" s="7"/>
      <c r="R10" s="7">
        <v>175820239245.06</v>
      </c>
      <c r="S10" s="4">
        <v>5467803161266.6113</v>
      </c>
      <c r="T10" s="7">
        <v>1210922678051</v>
      </c>
      <c r="U10" s="7">
        <v>1223993372370.8799</v>
      </c>
      <c r="V10" s="7">
        <v>2145631236689.49</v>
      </c>
      <c r="W10" s="7">
        <v>2433742652222.1299</v>
      </c>
      <c r="X10" s="7">
        <v>332943947527.31</v>
      </c>
      <c r="Y10" s="7">
        <v>67303851677.290001</v>
      </c>
      <c r="Z10" s="7">
        <v>-1946734577271.488</v>
      </c>
      <c r="AA10" s="4">
        <v>0</v>
      </c>
      <c r="AB10" s="7"/>
      <c r="AC10" s="4">
        <v>73029716554.369995</v>
      </c>
      <c r="AD10" s="7">
        <v>1195774518.1099999</v>
      </c>
      <c r="AE10" s="7">
        <v>22337838115</v>
      </c>
      <c r="AF10" s="7">
        <v>29410892937.549999</v>
      </c>
      <c r="AG10" s="7">
        <v>20085210983.709999</v>
      </c>
      <c r="AH10" s="3">
        <v>6136887781642.4717</v>
      </c>
      <c r="AI10" s="4">
        <v>103399402482.2</v>
      </c>
      <c r="AJ10" s="8">
        <v>103399402482.2</v>
      </c>
      <c r="AK10" s="7">
        <v>137941522</v>
      </c>
      <c r="AL10" s="7"/>
      <c r="AM10" s="7"/>
      <c r="AN10" s="7">
        <v>338996442.35000002</v>
      </c>
      <c r="AO10" s="7">
        <v>61230023802.559998</v>
      </c>
      <c r="AP10" s="7">
        <v>41692440715.290001</v>
      </c>
      <c r="AQ10" s="8">
        <v>0</v>
      </c>
      <c r="AR10" s="7"/>
      <c r="AS10" s="7"/>
      <c r="AT10" s="4">
        <v>6033488379160.2715</v>
      </c>
      <c r="AU10" s="8">
        <v>6033488379160.2715</v>
      </c>
      <c r="AV10" s="7">
        <v>6033488379160.2715</v>
      </c>
    </row>
    <row r="11" spans="1:48" x14ac:dyDescent="0.25">
      <c r="A11" s="32">
        <v>7</v>
      </c>
      <c r="B11" s="40" t="s">
        <v>135</v>
      </c>
      <c r="C11" s="41" t="s">
        <v>6</v>
      </c>
      <c r="D11" s="2" t="s">
        <v>29</v>
      </c>
      <c r="E11" s="3">
        <v>4049013747016.8296</v>
      </c>
      <c r="F11" s="4">
        <v>501904625473.85004</v>
      </c>
      <c r="G11" s="26">
        <v>300120443501.72998</v>
      </c>
      <c r="H11" s="7"/>
      <c r="I11" s="7">
        <v>170956654634.5</v>
      </c>
      <c r="J11" s="7">
        <v>3160733768</v>
      </c>
      <c r="K11" s="7">
        <v>-38067317105.980003</v>
      </c>
      <c r="L11" s="7">
        <v>1250825047.46</v>
      </c>
      <c r="M11" s="7">
        <v>64483285628.139999</v>
      </c>
      <c r="N11" s="7"/>
      <c r="O11" s="7"/>
      <c r="P11" s="4">
        <v>134348523709.59</v>
      </c>
      <c r="Q11" s="7">
        <v>6699456404</v>
      </c>
      <c r="R11" s="7">
        <v>127649067305.59</v>
      </c>
      <c r="S11" s="4">
        <v>3383925041979.6797</v>
      </c>
      <c r="T11" s="7">
        <v>481622553941.5</v>
      </c>
      <c r="U11" s="7">
        <v>819075004802.42004</v>
      </c>
      <c r="V11" s="7">
        <v>1618863081296.2998</v>
      </c>
      <c r="W11" s="7">
        <v>1980555642669.5801</v>
      </c>
      <c r="X11" s="7">
        <v>325011219479.08997</v>
      </c>
      <c r="Y11" s="7">
        <v>161233829916.35999</v>
      </c>
      <c r="Z11" s="7">
        <v>-2002436290125.5701</v>
      </c>
      <c r="AA11" s="4">
        <v>0</v>
      </c>
      <c r="AB11" s="7"/>
      <c r="AC11" s="4">
        <v>28835555853.709999</v>
      </c>
      <c r="AD11" s="7"/>
      <c r="AE11" s="7"/>
      <c r="AF11" s="7">
        <v>10874767798.199997</v>
      </c>
      <c r="AG11" s="7">
        <v>17960788055.510002</v>
      </c>
      <c r="AH11" s="3">
        <v>4049013747016.9199</v>
      </c>
      <c r="AI11" s="4">
        <v>75157759326.12001</v>
      </c>
      <c r="AJ11" s="8">
        <v>75157759326.12001</v>
      </c>
      <c r="AK11" s="7"/>
      <c r="AL11" s="7"/>
      <c r="AM11" s="7"/>
      <c r="AN11" s="7">
        <v>2873536769.8299999</v>
      </c>
      <c r="AO11" s="7">
        <v>71943349915.290009</v>
      </c>
      <c r="AP11" s="7">
        <v>340872641</v>
      </c>
      <c r="AQ11" s="8">
        <v>0</v>
      </c>
      <c r="AR11" s="7"/>
      <c r="AS11" s="7"/>
      <c r="AT11" s="4">
        <v>3973855987690.7998</v>
      </c>
      <c r="AU11" s="8">
        <v>3973855987690.7998</v>
      </c>
      <c r="AV11" s="7">
        <v>3973855987690.7998</v>
      </c>
    </row>
    <row r="12" spans="1:48" x14ac:dyDescent="0.25">
      <c r="A12" s="32">
        <v>8</v>
      </c>
      <c r="B12" s="40" t="s">
        <v>136</v>
      </c>
      <c r="C12" s="41" t="s">
        <v>7</v>
      </c>
      <c r="D12" s="2" t="s">
        <v>29</v>
      </c>
      <c r="E12" s="3">
        <v>4682207780155.1797</v>
      </c>
      <c r="F12" s="4">
        <v>453833404523.21002</v>
      </c>
      <c r="G12" s="26">
        <v>210087653923</v>
      </c>
      <c r="H12" s="7"/>
      <c r="I12" s="7">
        <v>94167462973</v>
      </c>
      <c r="J12" s="7"/>
      <c r="K12" s="7">
        <v>-11127903903.370001</v>
      </c>
      <c r="L12" s="7">
        <v>3169126621.0700002</v>
      </c>
      <c r="M12" s="7">
        <v>157537064909.51001</v>
      </c>
      <c r="N12" s="7"/>
      <c r="O12" s="7"/>
      <c r="P12" s="4">
        <v>97973202288.330002</v>
      </c>
      <c r="Q12" s="7"/>
      <c r="R12" s="7">
        <v>97973202288.330002</v>
      </c>
      <c r="S12" s="4">
        <v>3325612619805.4897</v>
      </c>
      <c r="T12" s="7">
        <v>778366241195.02002</v>
      </c>
      <c r="U12" s="7">
        <v>747189531085.97998</v>
      </c>
      <c r="V12" s="7">
        <v>1515160977154.8101</v>
      </c>
      <c r="W12" s="7">
        <v>1082245997233.09</v>
      </c>
      <c r="X12" s="7">
        <v>250264708811.20999</v>
      </c>
      <c r="Y12" s="7">
        <v>22174915045</v>
      </c>
      <c r="Z12" s="7">
        <v>-1069789750719.62</v>
      </c>
      <c r="AA12" s="4">
        <v>12000000000</v>
      </c>
      <c r="AB12" s="7">
        <v>12000000000</v>
      </c>
      <c r="AC12" s="4">
        <v>792788553538.15002</v>
      </c>
      <c r="AD12" s="7">
        <v>534104500</v>
      </c>
      <c r="AE12" s="7">
        <v>5072506170</v>
      </c>
      <c r="AF12" s="7">
        <v>3321361407</v>
      </c>
      <c r="AG12" s="7">
        <v>783860581461.15002</v>
      </c>
      <c r="AH12" s="3">
        <v>4682207780155.1396</v>
      </c>
      <c r="AI12" s="4">
        <v>74266948448.830002</v>
      </c>
      <c r="AJ12" s="8">
        <v>74266948448.830002</v>
      </c>
      <c r="AK12" s="7">
        <v>7100553</v>
      </c>
      <c r="AL12" s="7"/>
      <c r="AM12" s="7"/>
      <c r="AN12" s="7">
        <v>2283325641.8299999</v>
      </c>
      <c r="AO12" s="7">
        <v>58058155733</v>
      </c>
      <c r="AP12" s="7">
        <v>13918366521</v>
      </c>
      <c r="AQ12" s="8">
        <v>0</v>
      </c>
      <c r="AR12" s="7"/>
      <c r="AS12" s="7"/>
      <c r="AT12" s="4">
        <v>4607940831706.3096</v>
      </c>
      <c r="AU12" s="8">
        <v>4607940831706.3096</v>
      </c>
      <c r="AV12" s="7">
        <v>4607940831706.3096</v>
      </c>
    </row>
    <row r="13" spans="1:48" x14ac:dyDescent="0.25">
      <c r="A13" s="32">
        <v>9</v>
      </c>
      <c r="B13" s="40" t="s">
        <v>137</v>
      </c>
      <c r="C13" s="41" t="s">
        <v>8</v>
      </c>
      <c r="D13" s="2" t="s">
        <v>28</v>
      </c>
      <c r="E13" s="3">
        <v>4962991484890.0498</v>
      </c>
      <c r="F13" s="4">
        <v>234115648231.82004</v>
      </c>
      <c r="G13" s="26">
        <v>79707865597</v>
      </c>
      <c r="H13" s="7"/>
      <c r="I13" s="7">
        <v>219065980177.64999</v>
      </c>
      <c r="J13" s="7"/>
      <c r="K13" s="7">
        <v>-116714972484.55</v>
      </c>
      <c r="L13" s="7">
        <v>299779714.72000003</v>
      </c>
      <c r="M13" s="7">
        <v>51756995227</v>
      </c>
      <c r="N13" s="7"/>
      <c r="O13" s="7"/>
      <c r="P13" s="4">
        <v>302832397064.27997</v>
      </c>
      <c r="Q13" s="7">
        <v>16927036915.969999</v>
      </c>
      <c r="R13" s="7">
        <v>285905360148.31</v>
      </c>
      <c r="S13" s="4">
        <v>4335241086648.6299</v>
      </c>
      <c r="T13" s="7">
        <v>779678527413</v>
      </c>
      <c r="U13" s="7">
        <v>878458379656.41003</v>
      </c>
      <c r="V13" s="7">
        <v>2146893799857.54</v>
      </c>
      <c r="W13" s="7">
        <v>3171216359988</v>
      </c>
      <c r="X13" s="7">
        <v>50086696536.019997</v>
      </c>
      <c r="Y13" s="7">
        <v>176896070093</v>
      </c>
      <c r="Z13" s="7">
        <v>-2867988746895.3398</v>
      </c>
      <c r="AA13" s="4">
        <v>0</v>
      </c>
      <c r="AB13" s="7"/>
      <c r="AC13" s="4">
        <v>90802352945.320007</v>
      </c>
      <c r="AD13" s="7">
        <v>4581271175</v>
      </c>
      <c r="AE13" s="7">
        <v>76111564822</v>
      </c>
      <c r="AF13" s="7">
        <v>54190842.5</v>
      </c>
      <c r="AG13" s="7">
        <v>10055326105.82</v>
      </c>
      <c r="AH13" s="3">
        <v>4962991484890.0498</v>
      </c>
      <c r="AI13" s="4">
        <v>95151354683.894394</v>
      </c>
      <c r="AJ13" s="8">
        <v>95151354683.894394</v>
      </c>
      <c r="AK13" s="7"/>
      <c r="AL13" s="7"/>
      <c r="AM13" s="7"/>
      <c r="AN13" s="7">
        <v>890915588.8944</v>
      </c>
      <c r="AO13" s="7">
        <v>84941022563</v>
      </c>
      <c r="AP13" s="7">
        <v>9319416532</v>
      </c>
      <c r="AQ13" s="8">
        <v>0</v>
      </c>
      <c r="AR13" s="7"/>
      <c r="AS13" s="7"/>
      <c r="AT13" s="4">
        <v>4867840130206.1553</v>
      </c>
      <c r="AU13" s="8">
        <v>4867840130206.1553</v>
      </c>
      <c r="AV13" s="7">
        <v>4867840130206.1553</v>
      </c>
    </row>
    <row r="14" spans="1:48" x14ac:dyDescent="0.25">
      <c r="A14" s="32">
        <v>10</v>
      </c>
      <c r="B14" s="40" t="s">
        <v>138</v>
      </c>
      <c r="C14" s="41" t="s">
        <v>9</v>
      </c>
      <c r="D14" s="2" t="s">
        <v>29</v>
      </c>
      <c r="E14" s="3">
        <v>4832949592660.4004</v>
      </c>
      <c r="F14" s="4">
        <v>435890679614.34003</v>
      </c>
      <c r="G14" s="26">
        <v>168954111764.82001</v>
      </c>
      <c r="H14" s="7"/>
      <c r="I14" s="7">
        <v>595889558419.93994</v>
      </c>
      <c r="J14" s="7">
        <v>6369708688</v>
      </c>
      <c r="K14" s="7">
        <v>-390844138869.72998</v>
      </c>
      <c r="L14" s="7">
        <v>510703408.88</v>
      </c>
      <c r="M14" s="7">
        <v>55010736202.43</v>
      </c>
      <c r="N14" s="7"/>
      <c r="O14" s="7"/>
      <c r="P14" s="4">
        <v>106330204649.90001</v>
      </c>
      <c r="Q14" s="7">
        <v>4628336779.3500004</v>
      </c>
      <c r="R14" s="7">
        <v>101701867870.55</v>
      </c>
      <c r="S14" s="4">
        <v>4130631760607.6699</v>
      </c>
      <c r="T14" s="7">
        <v>1206040960096.2</v>
      </c>
      <c r="U14" s="7">
        <v>905322101726.27002</v>
      </c>
      <c r="V14" s="7">
        <v>1509203256511.6001</v>
      </c>
      <c r="W14" s="7">
        <v>3172329807689.1001</v>
      </c>
      <c r="X14" s="7">
        <v>99954082746.699997</v>
      </c>
      <c r="Y14" s="7">
        <v>127112609050</v>
      </c>
      <c r="Z14" s="7">
        <v>-2889331057212.2002</v>
      </c>
      <c r="AA14" s="4">
        <v>0</v>
      </c>
      <c r="AB14" s="7"/>
      <c r="AC14" s="4">
        <v>160096947788.48999</v>
      </c>
      <c r="AD14" s="7">
        <v>112559958.33</v>
      </c>
      <c r="AE14" s="7">
        <v>34501646159</v>
      </c>
      <c r="AF14" s="7">
        <v>8781957609.5</v>
      </c>
      <c r="AG14" s="7">
        <v>116700784061.66</v>
      </c>
      <c r="AH14" s="3">
        <v>4832949592660.3604</v>
      </c>
      <c r="AI14" s="4">
        <v>76564794368.160004</v>
      </c>
      <c r="AJ14" s="8">
        <v>76564794368.160004</v>
      </c>
      <c r="AK14" s="7">
        <v>8851248</v>
      </c>
      <c r="AL14" s="7"/>
      <c r="AM14" s="7"/>
      <c r="AN14" s="7">
        <v>13324150746.93</v>
      </c>
      <c r="AO14" s="7">
        <v>10359668273</v>
      </c>
      <c r="AP14" s="7">
        <v>52872124100.230003</v>
      </c>
      <c r="AQ14" s="8">
        <v>0</v>
      </c>
      <c r="AR14" s="7"/>
      <c r="AS14" s="7"/>
      <c r="AT14" s="4">
        <v>4756384798292.2002</v>
      </c>
      <c r="AU14" s="8">
        <v>4756384798292.2002</v>
      </c>
      <c r="AV14" s="7">
        <v>4756384798292.2002</v>
      </c>
    </row>
    <row r="15" spans="1:48" x14ac:dyDescent="0.25">
      <c r="A15" s="32">
        <v>11</v>
      </c>
      <c r="B15" s="40" t="s">
        <v>139</v>
      </c>
      <c r="C15" s="41" t="s">
        <v>10</v>
      </c>
      <c r="D15" s="2" t="s">
        <v>29</v>
      </c>
      <c r="E15" s="3">
        <v>2297683141886.1104</v>
      </c>
      <c r="F15" s="4">
        <v>106050232961</v>
      </c>
      <c r="G15" s="26">
        <v>34478547930</v>
      </c>
      <c r="H15" s="7"/>
      <c r="I15" s="7">
        <v>14590679007</v>
      </c>
      <c r="J15" s="7">
        <v>40846135707</v>
      </c>
      <c r="K15" s="7">
        <v>-11502916703</v>
      </c>
      <c r="L15" s="7"/>
      <c r="M15" s="7">
        <v>27637787020</v>
      </c>
      <c r="N15" s="7"/>
      <c r="O15" s="7"/>
      <c r="P15" s="4">
        <v>83525223307</v>
      </c>
      <c r="Q15" s="7"/>
      <c r="R15" s="7">
        <v>83525223307</v>
      </c>
      <c r="S15" s="4">
        <v>2104677857380.0103</v>
      </c>
      <c r="T15" s="7">
        <v>656977788005</v>
      </c>
      <c r="U15" s="7">
        <v>448148974820.64001</v>
      </c>
      <c r="V15" s="7">
        <v>1215243281069.26</v>
      </c>
      <c r="W15" s="7">
        <v>1892512340668.6001</v>
      </c>
      <c r="X15" s="7">
        <v>64642934214.800003</v>
      </c>
      <c r="Y15" s="7">
        <v>19666353000</v>
      </c>
      <c r="Z15" s="7">
        <v>-2192513814398.29</v>
      </c>
      <c r="AA15" s="4">
        <v>0</v>
      </c>
      <c r="AB15" s="7"/>
      <c r="AC15" s="4">
        <v>3429828238.0999999</v>
      </c>
      <c r="AD15" s="7"/>
      <c r="AE15" s="7"/>
      <c r="AF15" s="7">
        <v>7230234637</v>
      </c>
      <c r="AG15" s="7">
        <v>-3800406398.9000001</v>
      </c>
      <c r="AH15" s="3">
        <v>2297683141885</v>
      </c>
      <c r="AI15" s="4">
        <v>94548690578</v>
      </c>
      <c r="AJ15" s="8">
        <v>94548690578</v>
      </c>
      <c r="AK15" s="7">
        <v>54851629</v>
      </c>
      <c r="AL15" s="7"/>
      <c r="AM15" s="7"/>
      <c r="AN15" s="7">
        <v>8119312143</v>
      </c>
      <c r="AO15" s="7">
        <v>626584226</v>
      </c>
      <c r="AP15" s="7">
        <v>85747942580</v>
      </c>
      <c r="AQ15" s="8">
        <v>0</v>
      </c>
      <c r="AR15" s="7"/>
      <c r="AS15" s="7"/>
      <c r="AT15" s="4">
        <v>2203134451307</v>
      </c>
      <c r="AU15" s="8">
        <v>2203134451307</v>
      </c>
      <c r="AV15" s="7">
        <v>2203134451307</v>
      </c>
    </row>
    <row r="16" spans="1:48" x14ac:dyDescent="0.25">
      <c r="A16" s="32">
        <v>12</v>
      </c>
      <c r="B16" s="40" t="s">
        <v>140</v>
      </c>
      <c r="C16" s="41" t="s">
        <v>11</v>
      </c>
      <c r="D16" s="2" t="s">
        <v>29</v>
      </c>
      <c r="E16" s="3">
        <v>4735025847196.7803</v>
      </c>
      <c r="F16" s="4">
        <v>292532301873.63</v>
      </c>
      <c r="G16" s="26">
        <v>159116192126.14999</v>
      </c>
      <c r="H16" s="7"/>
      <c r="I16" s="7">
        <v>77830189129.779999</v>
      </c>
      <c r="J16" s="7">
        <v>58626702444.639999</v>
      </c>
      <c r="K16" s="7">
        <v>-27503299788.549999</v>
      </c>
      <c r="L16" s="7">
        <v>46408941.670000002</v>
      </c>
      <c r="M16" s="7">
        <v>24416109019.939999</v>
      </c>
      <c r="N16" s="7"/>
      <c r="O16" s="7"/>
      <c r="P16" s="4">
        <v>58871997024.690002</v>
      </c>
      <c r="Q16" s="7">
        <v>1344960000</v>
      </c>
      <c r="R16" s="7">
        <v>57527037024.690002</v>
      </c>
      <c r="S16" s="4">
        <v>4153813030501.3301</v>
      </c>
      <c r="T16" s="7">
        <v>755530615865.07996</v>
      </c>
      <c r="U16" s="7">
        <v>660302951244.55005</v>
      </c>
      <c r="V16" s="7">
        <v>1314452835842.3999</v>
      </c>
      <c r="W16" s="7">
        <v>2584610328557.3999</v>
      </c>
      <c r="X16" s="7">
        <v>112316925821.2</v>
      </c>
      <c r="Y16" s="7">
        <v>2305761224</v>
      </c>
      <c r="Z16" s="7">
        <v>-1275706388053.3</v>
      </c>
      <c r="AA16" s="4">
        <v>150000000000</v>
      </c>
      <c r="AB16" s="7">
        <v>150000000000</v>
      </c>
      <c r="AC16" s="4">
        <v>79808517797.130005</v>
      </c>
      <c r="AD16" s="7"/>
      <c r="AE16" s="7"/>
      <c r="AF16" s="7">
        <v>3044456825</v>
      </c>
      <c r="AG16" s="7">
        <v>76764060972.130005</v>
      </c>
      <c r="AH16" s="3">
        <v>4735025847196.7002</v>
      </c>
      <c r="AI16" s="4">
        <v>123176289629.39999</v>
      </c>
      <c r="AJ16" s="8">
        <v>123176289629.39999</v>
      </c>
      <c r="AK16" s="7">
        <v>122122355699.39999</v>
      </c>
      <c r="AL16" s="7"/>
      <c r="AM16" s="7"/>
      <c r="AN16" s="7">
        <v>293806667</v>
      </c>
      <c r="AO16" s="7"/>
      <c r="AP16" s="7">
        <v>760127263</v>
      </c>
      <c r="AQ16" s="8">
        <v>0</v>
      </c>
      <c r="AR16" s="7"/>
      <c r="AS16" s="7"/>
      <c r="AT16" s="4">
        <v>4611849557567.2998</v>
      </c>
      <c r="AU16" s="8">
        <v>4611849557567.2998</v>
      </c>
      <c r="AV16" s="7">
        <v>4611849557567.2998</v>
      </c>
    </row>
    <row r="17" spans="1:48" x14ac:dyDescent="0.25">
      <c r="A17" s="32">
        <v>13</v>
      </c>
      <c r="B17" s="40" t="s">
        <v>141</v>
      </c>
      <c r="C17" s="41" t="s">
        <v>12</v>
      </c>
      <c r="D17" s="2" t="s">
        <v>29</v>
      </c>
      <c r="E17" s="3">
        <v>2755764325350</v>
      </c>
      <c r="F17" s="4">
        <v>262997756900</v>
      </c>
      <c r="G17" s="26">
        <v>155397144853</v>
      </c>
      <c r="H17" s="7"/>
      <c r="I17" s="7">
        <v>81770214236</v>
      </c>
      <c r="J17" s="7">
        <v>40912403042</v>
      </c>
      <c r="K17" s="7">
        <v>-48125701845</v>
      </c>
      <c r="L17" s="7">
        <v>195652233</v>
      </c>
      <c r="M17" s="7">
        <v>32848044381</v>
      </c>
      <c r="N17" s="7"/>
      <c r="O17" s="7"/>
      <c r="P17" s="4">
        <v>47489479372</v>
      </c>
      <c r="Q17" s="7"/>
      <c r="R17" s="7">
        <v>47489479372</v>
      </c>
      <c r="S17" s="4">
        <v>2425006511143</v>
      </c>
      <c r="T17" s="7">
        <v>274903367497</v>
      </c>
      <c r="U17" s="7">
        <v>706761299335</v>
      </c>
      <c r="V17" s="7">
        <v>1072788890191</v>
      </c>
      <c r="W17" s="7">
        <v>1313070432374</v>
      </c>
      <c r="X17" s="7">
        <v>151769647769</v>
      </c>
      <c r="Y17" s="7">
        <v>15314873513</v>
      </c>
      <c r="Z17" s="7">
        <v>-1109601999536</v>
      </c>
      <c r="AA17" s="4">
        <v>0</v>
      </c>
      <c r="AB17" s="7"/>
      <c r="AC17" s="4">
        <v>20270577935</v>
      </c>
      <c r="AD17" s="7">
        <v>4048474385</v>
      </c>
      <c r="AE17" s="7">
        <v>4507174733</v>
      </c>
      <c r="AF17" s="7"/>
      <c r="AG17" s="7">
        <v>11714928817</v>
      </c>
      <c r="AH17" s="3">
        <v>2755764325350</v>
      </c>
      <c r="AI17" s="4">
        <v>126908825022</v>
      </c>
      <c r="AJ17" s="8">
        <v>126908825022</v>
      </c>
      <c r="AK17" s="7">
        <v>51253165</v>
      </c>
      <c r="AL17" s="7"/>
      <c r="AM17" s="7"/>
      <c r="AN17" s="7">
        <v>5239175181</v>
      </c>
      <c r="AO17" s="7">
        <v>118818808351</v>
      </c>
      <c r="AP17" s="7">
        <v>2799588325</v>
      </c>
      <c r="AQ17" s="8">
        <v>0</v>
      </c>
      <c r="AR17" s="7"/>
      <c r="AS17" s="7"/>
      <c r="AT17" s="4">
        <v>2628855500328</v>
      </c>
      <c r="AU17" s="8">
        <v>2628855500328</v>
      </c>
      <c r="AV17" s="7">
        <v>2628855500328</v>
      </c>
    </row>
    <row r="18" spans="1:48" x14ac:dyDescent="0.25">
      <c r="A18" s="32">
        <v>14</v>
      </c>
      <c r="B18" s="40" t="s">
        <v>142</v>
      </c>
      <c r="C18" s="41" t="s">
        <v>13</v>
      </c>
      <c r="D18" s="2" t="s">
        <v>28</v>
      </c>
      <c r="E18" s="3">
        <v>4664425858192.1309</v>
      </c>
      <c r="F18" s="4">
        <v>196682616458.44</v>
      </c>
      <c r="G18" s="26">
        <v>27191753073</v>
      </c>
      <c r="H18" s="7"/>
      <c r="I18" s="7">
        <v>94246537451.860001</v>
      </c>
      <c r="J18" s="7">
        <v>29146132033.110001</v>
      </c>
      <c r="K18" s="9">
        <v>-6730015753.3400002</v>
      </c>
      <c r="L18" s="9">
        <v>547692774.35000002</v>
      </c>
      <c r="M18" s="7">
        <v>52280516879.459999</v>
      </c>
      <c r="N18" s="7"/>
      <c r="O18" s="7"/>
      <c r="P18" s="4">
        <v>200786766297</v>
      </c>
      <c r="Q18" s="7">
        <v>688474500</v>
      </c>
      <c r="R18" s="7">
        <v>200098291797</v>
      </c>
      <c r="S18" s="4">
        <v>3879209346290.5205</v>
      </c>
      <c r="T18" s="7">
        <v>1133819787983</v>
      </c>
      <c r="U18" s="7">
        <v>638630157164.20996</v>
      </c>
      <c r="V18" s="7">
        <v>1396577318796</v>
      </c>
      <c r="W18" s="7">
        <v>1900254760926.74</v>
      </c>
      <c r="X18" s="7">
        <v>4407704785</v>
      </c>
      <c r="Y18" s="7">
        <v>19849996686</v>
      </c>
      <c r="Z18" s="7">
        <v>-1214330380050.4299</v>
      </c>
      <c r="AA18" s="4">
        <v>0</v>
      </c>
      <c r="AB18" s="7"/>
      <c r="AC18" s="4">
        <v>387747129146.16998</v>
      </c>
      <c r="AD18" s="7">
        <v>180943589.74000001</v>
      </c>
      <c r="AE18" s="7">
        <v>40896165800</v>
      </c>
      <c r="AF18" s="7">
        <v>6939006832</v>
      </c>
      <c r="AG18" s="7">
        <v>339731012924.42999</v>
      </c>
      <c r="AH18" s="3">
        <v>4664425858192.1299</v>
      </c>
      <c r="AI18" s="4">
        <v>40359811922.370003</v>
      </c>
      <c r="AJ18" s="8">
        <v>40359811922.370003</v>
      </c>
      <c r="AK18" s="7"/>
      <c r="AL18" s="7"/>
      <c r="AM18" s="7"/>
      <c r="AN18" s="7">
        <v>2402086810.0100002</v>
      </c>
      <c r="AO18" s="7">
        <v>37957725112.360001</v>
      </c>
      <c r="AP18" s="7"/>
      <c r="AQ18" s="8">
        <v>0</v>
      </c>
      <c r="AR18" s="7"/>
      <c r="AS18" s="7"/>
      <c r="AT18" s="4">
        <v>4624066046269.7598</v>
      </c>
      <c r="AU18" s="8">
        <v>4624066046269.7598</v>
      </c>
      <c r="AV18" s="7">
        <v>4624066046269.7598</v>
      </c>
    </row>
    <row r="19" spans="1:48" x14ac:dyDescent="0.25">
      <c r="A19" s="32">
        <v>15</v>
      </c>
      <c r="B19" s="40" t="s">
        <v>143</v>
      </c>
      <c r="C19" s="41" t="s">
        <v>14</v>
      </c>
      <c r="D19" s="2" t="s">
        <v>29</v>
      </c>
      <c r="E19" s="3">
        <v>4237919081039.8301</v>
      </c>
      <c r="F19" s="4">
        <v>383616354103.64001</v>
      </c>
      <c r="G19" s="26">
        <v>254499143294.73001</v>
      </c>
      <c r="H19" s="7"/>
      <c r="I19" s="7">
        <v>208818064739.39999</v>
      </c>
      <c r="J19" s="7">
        <v>44819717036.540001</v>
      </c>
      <c r="K19" s="7">
        <v>-169433083322.67001</v>
      </c>
      <c r="L19" s="7"/>
      <c r="M19" s="7">
        <v>44912512355.639999</v>
      </c>
      <c r="N19" s="7"/>
      <c r="O19" s="7"/>
      <c r="P19" s="4">
        <v>185923883237.70001</v>
      </c>
      <c r="Q19" s="7">
        <v>62355840</v>
      </c>
      <c r="R19" s="7">
        <v>185861527397.70001</v>
      </c>
      <c r="S19" s="4">
        <v>3584013469986.3604</v>
      </c>
      <c r="T19" s="7">
        <v>481512959502</v>
      </c>
      <c r="U19" s="7">
        <v>1137028101030.8999</v>
      </c>
      <c r="V19" s="7">
        <v>1742867245491.3999</v>
      </c>
      <c r="W19" s="7">
        <v>2344807427278.6001</v>
      </c>
      <c r="X19" s="7">
        <v>208081252459.76001</v>
      </c>
      <c r="Y19" s="7">
        <v>45912602517</v>
      </c>
      <c r="Z19" s="7">
        <v>-2376196118293.2998</v>
      </c>
      <c r="AA19" s="4">
        <v>18904761355</v>
      </c>
      <c r="AB19" s="7">
        <v>18904761355</v>
      </c>
      <c r="AC19" s="4">
        <v>65460612357.130005</v>
      </c>
      <c r="AD19" s="7">
        <v>615914000</v>
      </c>
      <c r="AE19" s="7">
        <v>24199789107</v>
      </c>
      <c r="AF19" s="7">
        <v>7290714345.3900003</v>
      </c>
      <c r="AG19" s="7">
        <v>33354194904.740002</v>
      </c>
      <c r="AH19" s="3">
        <v>4237919081039.7803</v>
      </c>
      <c r="AI19" s="4">
        <v>70755031869.080002</v>
      </c>
      <c r="AJ19" s="8">
        <v>70755031869.080002</v>
      </c>
      <c r="AK19" s="7"/>
      <c r="AL19" s="7"/>
      <c r="AM19" s="7"/>
      <c r="AN19" s="7">
        <v>4028377075.0799999</v>
      </c>
      <c r="AO19" s="7">
        <v>2314857000</v>
      </c>
      <c r="AP19" s="7">
        <v>64411797794</v>
      </c>
      <c r="AQ19" s="8">
        <v>0</v>
      </c>
      <c r="AR19" s="7"/>
      <c r="AS19" s="7"/>
      <c r="AT19" s="4">
        <v>4167164049170.7002</v>
      </c>
      <c r="AU19" s="8">
        <v>4167164049170.7002</v>
      </c>
      <c r="AV19" s="7">
        <v>4167164049170.7002</v>
      </c>
    </row>
    <row r="20" spans="1:48" x14ac:dyDescent="0.25">
      <c r="A20" s="32">
        <v>16</v>
      </c>
      <c r="B20" s="40" t="s">
        <v>144</v>
      </c>
      <c r="C20" s="41" t="s">
        <v>15</v>
      </c>
      <c r="D20" s="2" t="s">
        <v>29</v>
      </c>
      <c r="E20" s="3">
        <v>3084379217264.3501</v>
      </c>
      <c r="F20" s="4">
        <v>205862740452.47998</v>
      </c>
      <c r="G20" s="26">
        <v>83359289589.850006</v>
      </c>
      <c r="H20" s="7">
        <v>26000000000</v>
      </c>
      <c r="I20" s="7">
        <v>95006144371.330002</v>
      </c>
      <c r="J20" s="7">
        <v>389616833</v>
      </c>
      <c r="K20" s="7">
        <v>-21899036102</v>
      </c>
      <c r="L20" s="7">
        <v>104979153</v>
      </c>
      <c r="M20" s="7">
        <v>22901746607.299999</v>
      </c>
      <c r="N20" s="7"/>
      <c r="O20" s="7"/>
      <c r="P20" s="4">
        <v>79078744615.789993</v>
      </c>
      <c r="Q20" s="7">
        <v>1453255480.5</v>
      </c>
      <c r="R20" s="7">
        <v>77625489135.289993</v>
      </c>
      <c r="S20" s="4">
        <v>2738407730688.3398</v>
      </c>
      <c r="T20" s="7">
        <v>369769092957.72998</v>
      </c>
      <c r="U20" s="7">
        <v>782666160990.93994</v>
      </c>
      <c r="V20" s="7">
        <v>1010422917144.1</v>
      </c>
      <c r="W20" s="7">
        <v>2504668763258.3198</v>
      </c>
      <c r="X20" s="7">
        <v>137031219529.25</v>
      </c>
      <c r="Y20" s="7"/>
      <c r="Z20" s="7">
        <v>-2066150423192</v>
      </c>
      <c r="AA20" s="4">
        <v>0</v>
      </c>
      <c r="AB20" s="7"/>
      <c r="AC20" s="4">
        <v>61030001507.739998</v>
      </c>
      <c r="AD20" s="7">
        <v>101537012</v>
      </c>
      <c r="AE20" s="7"/>
      <c r="AF20" s="7">
        <v>28069193331.849998</v>
      </c>
      <c r="AG20" s="7">
        <v>32859271163.889999</v>
      </c>
      <c r="AH20" s="3">
        <v>3084379217263.3501</v>
      </c>
      <c r="AI20" s="4">
        <v>103585032149</v>
      </c>
      <c r="AJ20" s="8">
        <v>103585032149</v>
      </c>
      <c r="AK20" s="7"/>
      <c r="AL20" s="7"/>
      <c r="AM20" s="7">
        <v>104221800</v>
      </c>
      <c r="AN20" s="7">
        <v>6101335179</v>
      </c>
      <c r="AO20" s="7">
        <v>46926761955</v>
      </c>
      <c r="AP20" s="7">
        <v>50452713215</v>
      </c>
      <c r="AQ20" s="8">
        <v>0</v>
      </c>
      <c r="AR20" s="7"/>
      <c r="AS20" s="7"/>
      <c r="AT20" s="4">
        <v>2980794185114.3501</v>
      </c>
      <c r="AU20" s="8">
        <v>2980794185114.3501</v>
      </c>
      <c r="AV20" s="7">
        <v>2980794185114.3501</v>
      </c>
    </row>
    <row r="21" spans="1:48" x14ac:dyDescent="0.25">
      <c r="A21" s="32">
        <v>17</v>
      </c>
      <c r="B21" s="40" t="s">
        <v>145</v>
      </c>
      <c r="C21" s="41" t="s">
        <v>16</v>
      </c>
      <c r="D21" s="2" t="s">
        <v>29</v>
      </c>
      <c r="E21" s="3">
        <v>4863200296463.6094</v>
      </c>
      <c r="F21" s="4">
        <v>234952937000.45001</v>
      </c>
      <c r="G21" s="26">
        <v>178383015220.45001</v>
      </c>
      <c r="H21" s="7"/>
      <c r="I21" s="7">
        <v>19243988603</v>
      </c>
      <c r="J21" s="7">
        <v>92293000</v>
      </c>
      <c r="K21" s="7">
        <v>-345900865</v>
      </c>
      <c r="L21" s="7">
        <v>128711075</v>
      </c>
      <c r="M21" s="7">
        <v>37450829967</v>
      </c>
      <c r="N21" s="7"/>
      <c r="O21" s="7"/>
      <c r="P21" s="4">
        <v>165563777195.12003</v>
      </c>
      <c r="Q21" s="7">
        <v>1816579150.45</v>
      </c>
      <c r="R21" s="7">
        <v>163747198044.67001</v>
      </c>
      <c r="S21" s="4">
        <v>3986718607708.9795</v>
      </c>
      <c r="T21" s="7">
        <v>491505373631.71997</v>
      </c>
      <c r="U21" s="7">
        <v>991418726393.26001</v>
      </c>
      <c r="V21" s="7">
        <v>1306509777972.0601</v>
      </c>
      <c r="W21" s="7">
        <v>2451346342625.2002</v>
      </c>
      <c r="X21" s="7">
        <v>164684102915.42999</v>
      </c>
      <c r="Y21" s="7">
        <v>200869044745.67001</v>
      </c>
      <c r="Z21" s="7">
        <v>-1619614760574.3601</v>
      </c>
      <c r="AA21" s="4">
        <v>0</v>
      </c>
      <c r="AB21" s="7"/>
      <c r="AC21" s="4">
        <v>475964974559.06</v>
      </c>
      <c r="AD21" s="7">
        <v>271847438.75</v>
      </c>
      <c r="AE21" s="7"/>
      <c r="AF21" s="7">
        <v>18992232672.25</v>
      </c>
      <c r="AG21" s="7">
        <v>456700894448.06</v>
      </c>
      <c r="AH21" s="3">
        <v>4863200296463.6094</v>
      </c>
      <c r="AI21" s="4">
        <v>33104385373.639999</v>
      </c>
      <c r="AJ21" s="8">
        <v>33104385373.639999</v>
      </c>
      <c r="AK21" s="7">
        <v>64957226</v>
      </c>
      <c r="AL21" s="7"/>
      <c r="AM21" s="7"/>
      <c r="AN21" s="7">
        <v>278160585.63999999</v>
      </c>
      <c r="AO21" s="7">
        <v>26133831106</v>
      </c>
      <c r="AP21" s="7">
        <v>6627436456</v>
      </c>
      <c r="AQ21" s="8">
        <v>0</v>
      </c>
      <c r="AR21" s="7"/>
      <c r="AS21" s="7"/>
      <c r="AT21" s="4">
        <v>4830095911089.9697</v>
      </c>
      <c r="AU21" s="8">
        <v>4830095911089.9697</v>
      </c>
      <c r="AV21" s="7">
        <v>4830095911089.9697</v>
      </c>
    </row>
    <row r="22" spans="1:48" x14ac:dyDescent="0.25">
      <c r="A22" s="32">
        <v>18</v>
      </c>
      <c r="B22" s="40" t="s">
        <v>146</v>
      </c>
      <c r="C22" s="41" t="s">
        <v>17</v>
      </c>
      <c r="D22" s="2" t="s">
        <v>29</v>
      </c>
      <c r="E22" s="3">
        <v>42615425497527.156</v>
      </c>
      <c r="F22" s="4">
        <v>867302020806.74988</v>
      </c>
      <c r="G22" s="26">
        <v>234387373529.70001</v>
      </c>
      <c r="H22" s="7"/>
      <c r="I22" s="7">
        <v>1335626312169.7</v>
      </c>
      <c r="J22" s="7"/>
      <c r="K22" s="7">
        <v>-792044176443.19995</v>
      </c>
      <c r="L22" s="7">
        <v>4576898132.8400002</v>
      </c>
      <c r="M22" s="7">
        <v>84755613417.710007</v>
      </c>
      <c r="N22" s="7"/>
      <c r="O22" s="7"/>
      <c r="P22" s="4">
        <v>1555766612606.1001</v>
      </c>
      <c r="Q22" s="7">
        <v>4421889322</v>
      </c>
      <c r="R22" s="7">
        <v>1551344723284.1001</v>
      </c>
      <c r="S22" s="4">
        <v>39816740737210.242</v>
      </c>
      <c r="T22" s="7">
        <v>33659381049243</v>
      </c>
      <c r="U22" s="7">
        <v>2065453089057.8</v>
      </c>
      <c r="V22" s="7">
        <v>3068855252696.7002</v>
      </c>
      <c r="W22" s="7">
        <v>3318195429165.8999</v>
      </c>
      <c r="X22" s="7">
        <v>204562221761.04999</v>
      </c>
      <c r="Y22" s="7">
        <v>650597411148.40002</v>
      </c>
      <c r="Z22" s="7">
        <v>-3150303715862.6001</v>
      </c>
      <c r="AA22" s="4">
        <v>0</v>
      </c>
      <c r="AB22" s="7"/>
      <c r="AC22" s="4">
        <v>375616126904.06</v>
      </c>
      <c r="AD22" s="7">
        <v>512764428</v>
      </c>
      <c r="AE22" s="7">
        <v>13262400000</v>
      </c>
      <c r="AF22" s="7">
        <v>2658509786</v>
      </c>
      <c r="AG22" s="7">
        <v>359182452690.06</v>
      </c>
      <c r="AH22" s="3">
        <v>42615425497527.648</v>
      </c>
      <c r="AI22" s="4">
        <v>299711259934.65002</v>
      </c>
      <c r="AJ22" s="8">
        <v>299711259934.65002</v>
      </c>
      <c r="AK22" s="7">
        <v>7364863</v>
      </c>
      <c r="AL22" s="7"/>
      <c r="AM22" s="7"/>
      <c r="AN22" s="7">
        <v>45851333872.25</v>
      </c>
      <c r="AO22" s="7">
        <v>199083326330</v>
      </c>
      <c r="AP22" s="7">
        <v>54769234869.400002</v>
      </c>
      <c r="AQ22" s="8">
        <v>0</v>
      </c>
      <c r="AR22" s="7"/>
      <c r="AS22" s="7"/>
      <c r="AT22" s="4">
        <v>42315714237593</v>
      </c>
      <c r="AU22" s="8">
        <v>42315714237593</v>
      </c>
      <c r="AV22" s="7">
        <v>42315714237593</v>
      </c>
    </row>
    <row r="23" spans="1:48" x14ac:dyDescent="0.25">
      <c r="A23" s="32">
        <v>19</v>
      </c>
      <c r="B23" s="40" t="s">
        <v>147</v>
      </c>
      <c r="C23" s="41" t="s">
        <v>18</v>
      </c>
      <c r="D23" s="2" t="s">
        <v>28</v>
      </c>
      <c r="E23" s="3">
        <v>11707468561698.682</v>
      </c>
      <c r="F23" s="4">
        <v>675702677336.33008</v>
      </c>
      <c r="G23" s="26">
        <v>99502538249</v>
      </c>
      <c r="H23" s="7"/>
      <c r="I23" s="7">
        <v>429089168648.91003</v>
      </c>
      <c r="J23" s="7">
        <v>8976138044.5599995</v>
      </c>
      <c r="K23" s="7"/>
      <c r="L23" s="7">
        <v>927300970</v>
      </c>
      <c r="M23" s="7">
        <v>137207531423.86</v>
      </c>
      <c r="N23" s="7"/>
      <c r="O23" s="7"/>
      <c r="P23" s="4">
        <v>322476449770.70996</v>
      </c>
      <c r="Q23" s="7">
        <v>17891244950.48</v>
      </c>
      <c r="R23" s="7">
        <v>304585204820.22998</v>
      </c>
      <c r="S23" s="4">
        <v>10571060216833.422</v>
      </c>
      <c r="T23" s="7">
        <v>4819027827247</v>
      </c>
      <c r="U23" s="7">
        <v>1380217090541.1699</v>
      </c>
      <c r="V23" s="7">
        <v>2858809392710.3599</v>
      </c>
      <c r="W23" s="7">
        <v>4895658326944.2197</v>
      </c>
      <c r="X23" s="7">
        <v>71648039720.130005</v>
      </c>
      <c r="Y23" s="7">
        <v>276798843760</v>
      </c>
      <c r="Z23" s="7">
        <v>-3731099304089.46</v>
      </c>
      <c r="AA23" s="4">
        <v>0</v>
      </c>
      <c r="AB23" s="7"/>
      <c r="AC23" s="4">
        <v>138229217758.22</v>
      </c>
      <c r="AD23" s="7">
        <v>301270860</v>
      </c>
      <c r="AE23" s="7">
        <v>75030000000</v>
      </c>
      <c r="AF23" s="7">
        <v>14620150928.5</v>
      </c>
      <c r="AG23" s="7">
        <v>48277795969.720001</v>
      </c>
      <c r="AH23" s="3">
        <v>11707468561698.73</v>
      </c>
      <c r="AI23" s="4">
        <v>575893472947.72998</v>
      </c>
      <c r="AJ23" s="8">
        <v>575803341697.72998</v>
      </c>
      <c r="AK23" s="7">
        <v>142354935.86000001</v>
      </c>
      <c r="AL23" s="7"/>
      <c r="AM23" s="7"/>
      <c r="AN23" s="7">
        <v>24412505996</v>
      </c>
      <c r="AO23" s="7">
        <v>453493781524.08002</v>
      </c>
      <c r="AP23" s="7">
        <v>97754699241.789993</v>
      </c>
      <c r="AQ23" s="8">
        <v>90131250</v>
      </c>
      <c r="AR23" s="7"/>
      <c r="AS23" s="7">
        <v>90131250</v>
      </c>
      <c r="AT23" s="4">
        <v>11131575088751</v>
      </c>
      <c r="AU23" s="8">
        <v>11131575088751</v>
      </c>
      <c r="AV23" s="7">
        <v>11131575088751</v>
      </c>
    </row>
    <row r="24" spans="1:48" x14ac:dyDescent="0.25">
      <c r="A24" s="32">
        <v>20</v>
      </c>
      <c r="B24" s="40" t="s">
        <v>148</v>
      </c>
      <c r="C24" s="41" t="s">
        <v>19</v>
      </c>
      <c r="D24" s="2" t="s">
        <v>29</v>
      </c>
      <c r="E24" s="3">
        <v>8134004234559.6494</v>
      </c>
      <c r="F24" s="4">
        <v>597909309350.40833</v>
      </c>
      <c r="G24" s="26">
        <v>256864207166.5206</v>
      </c>
      <c r="H24" s="7"/>
      <c r="I24" s="7">
        <v>290103493941</v>
      </c>
      <c r="J24" s="7">
        <v>192470717640.38</v>
      </c>
      <c r="K24" s="7">
        <v>-168778975776.2085</v>
      </c>
      <c r="L24" s="7">
        <v>540978634.030038</v>
      </c>
      <c r="M24" s="7">
        <v>26708887744.686199</v>
      </c>
      <c r="N24" s="7"/>
      <c r="O24" s="7"/>
      <c r="P24" s="4">
        <v>504156265652.35962</v>
      </c>
      <c r="Q24" s="7">
        <v>63742100</v>
      </c>
      <c r="R24" s="7">
        <v>504092523552.35962</v>
      </c>
      <c r="S24" s="4">
        <v>6805408855781.4629</v>
      </c>
      <c r="T24" s="7">
        <v>4749339012961.6299</v>
      </c>
      <c r="U24" s="7">
        <v>627792307268.29041</v>
      </c>
      <c r="V24" s="7">
        <v>1064887956865.9474</v>
      </c>
      <c r="W24" s="7">
        <v>1904629267613.0056</v>
      </c>
      <c r="X24" s="7">
        <v>9114028408.3227081</v>
      </c>
      <c r="Y24" s="7">
        <v>58417911301.159988</v>
      </c>
      <c r="Z24" s="7">
        <v>-1608771628636.8926</v>
      </c>
      <c r="AA24" s="4">
        <v>0</v>
      </c>
      <c r="AB24" s="7"/>
      <c r="AC24" s="4">
        <v>226529803775.41937</v>
      </c>
      <c r="AD24" s="7">
        <v>3350792857</v>
      </c>
      <c r="AE24" s="7">
        <v>52526184310</v>
      </c>
      <c r="AF24" s="7">
        <v>1889493439.3941746</v>
      </c>
      <c r="AG24" s="7">
        <v>168763333169.02521</v>
      </c>
      <c r="AH24" s="3">
        <v>8134004234559.6465</v>
      </c>
      <c r="AI24" s="4">
        <v>115314415636.826</v>
      </c>
      <c r="AJ24" s="8">
        <v>33042922985.826004</v>
      </c>
      <c r="AK24" s="7">
        <v>118059579</v>
      </c>
      <c r="AL24" s="7"/>
      <c r="AM24" s="7"/>
      <c r="AN24" s="7">
        <v>1657035105.1360002</v>
      </c>
      <c r="AO24" s="7">
        <v>7843210475</v>
      </c>
      <c r="AP24" s="7">
        <v>23424617826.690002</v>
      </c>
      <c r="AQ24" s="8">
        <v>82271492651</v>
      </c>
      <c r="AR24" s="7">
        <v>82271492651</v>
      </c>
      <c r="AS24" s="7"/>
      <c r="AT24" s="4">
        <v>8018689818922.8203</v>
      </c>
      <c r="AU24" s="8">
        <v>8018689818922.8203</v>
      </c>
      <c r="AV24" s="7">
        <v>8018689818922.8203</v>
      </c>
    </row>
    <row r="25" spans="1:48" x14ac:dyDescent="0.25">
      <c r="A25" s="32">
        <v>21</v>
      </c>
      <c r="B25" s="40" t="s">
        <v>149</v>
      </c>
      <c r="C25" s="41" t="s">
        <v>20</v>
      </c>
      <c r="D25" s="2" t="s">
        <v>28</v>
      </c>
      <c r="E25" s="3">
        <v>3239513218349.8994</v>
      </c>
      <c r="F25" s="4">
        <v>219975445985.67996</v>
      </c>
      <c r="G25" s="26">
        <v>73756338442</v>
      </c>
      <c r="H25" s="7"/>
      <c r="I25" s="7">
        <v>62460109242.650002</v>
      </c>
      <c r="J25" s="7">
        <v>100365808852.33</v>
      </c>
      <c r="K25" s="9">
        <v>-37342132108.949997</v>
      </c>
      <c r="L25" s="7">
        <v>256365400.65000001</v>
      </c>
      <c r="M25" s="7">
        <v>20478956157</v>
      </c>
      <c r="N25" s="7"/>
      <c r="O25" s="7"/>
      <c r="P25" s="4">
        <v>88458097256.619995</v>
      </c>
      <c r="Q25" s="7">
        <v>0</v>
      </c>
      <c r="R25" s="7">
        <v>88458097256.619995</v>
      </c>
      <c r="S25" s="4">
        <v>2872829133478.6396</v>
      </c>
      <c r="T25" s="7">
        <v>1546453209015.8</v>
      </c>
      <c r="U25" s="7">
        <v>702167390881.30005</v>
      </c>
      <c r="V25" s="7">
        <v>804235785141.06995</v>
      </c>
      <c r="W25" s="7">
        <v>811915369941.27002</v>
      </c>
      <c r="X25" s="7">
        <v>16928126675</v>
      </c>
      <c r="Y25" s="7">
        <v>128904720294.39999</v>
      </c>
      <c r="Z25" s="7">
        <v>-1137775468470.2</v>
      </c>
      <c r="AA25" s="4">
        <v>0</v>
      </c>
      <c r="AB25" s="7"/>
      <c r="AC25" s="4">
        <v>58250541628.959999</v>
      </c>
      <c r="AD25" s="7">
        <v>791666.67</v>
      </c>
      <c r="AE25" s="7">
        <v>17354498500</v>
      </c>
      <c r="AF25" s="7">
        <v>9015201723</v>
      </c>
      <c r="AG25" s="7">
        <v>31880049739.290001</v>
      </c>
      <c r="AH25" s="3">
        <v>3239513218349.8999</v>
      </c>
      <c r="AI25" s="4">
        <v>55720734247.269997</v>
      </c>
      <c r="AJ25" s="8">
        <v>55720734247.269997</v>
      </c>
      <c r="AK25" s="7">
        <v>5001800</v>
      </c>
      <c r="AL25" s="7"/>
      <c r="AM25" s="7">
        <v>68709000</v>
      </c>
      <c r="AN25" s="7">
        <v>3493812976.71</v>
      </c>
      <c r="AO25" s="7">
        <v>2047213878</v>
      </c>
      <c r="AP25" s="7">
        <v>50105996592.559998</v>
      </c>
      <c r="AQ25" s="8">
        <v>0</v>
      </c>
      <c r="AR25" s="7"/>
      <c r="AS25" s="7"/>
      <c r="AT25" s="4">
        <v>3183792484102.6299</v>
      </c>
      <c r="AU25" s="8">
        <v>3183792484102.6299</v>
      </c>
      <c r="AV25" s="9">
        <v>3183792484102.6299</v>
      </c>
    </row>
    <row r="26" spans="1:48" x14ac:dyDescent="0.25">
      <c r="A26" s="32">
        <v>22</v>
      </c>
      <c r="B26" s="40" t="s">
        <v>150</v>
      </c>
      <c r="C26" s="41" t="s">
        <v>21</v>
      </c>
      <c r="D26" s="2" t="s">
        <v>28</v>
      </c>
      <c r="E26" s="3">
        <v>10190832640978.65</v>
      </c>
      <c r="F26" s="4">
        <v>1283858080241.72</v>
      </c>
      <c r="G26" s="26">
        <v>765647579351.55005</v>
      </c>
      <c r="H26" s="7"/>
      <c r="I26" s="7">
        <v>431432175885.06</v>
      </c>
      <c r="J26" s="7">
        <v>49661145760.709999</v>
      </c>
      <c r="K26" s="7"/>
      <c r="L26" s="7">
        <v>384010461.23000002</v>
      </c>
      <c r="M26" s="7">
        <v>36733168783.169998</v>
      </c>
      <c r="N26" s="7"/>
      <c r="O26" s="7"/>
      <c r="P26" s="4">
        <v>480841387576.67999</v>
      </c>
      <c r="Q26" s="7"/>
      <c r="R26" s="7">
        <v>480841387576.67999</v>
      </c>
      <c r="S26" s="4">
        <v>8291316199958.6104</v>
      </c>
      <c r="T26" s="7">
        <v>3712437958608.2402</v>
      </c>
      <c r="U26" s="7">
        <v>1169973841821.8601</v>
      </c>
      <c r="V26" s="7">
        <v>1947618582546.8501</v>
      </c>
      <c r="W26" s="7">
        <v>4675527618788.5195</v>
      </c>
      <c r="X26" s="7">
        <v>118063012530.06</v>
      </c>
      <c r="Y26" s="7">
        <v>78667885166.699997</v>
      </c>
      <c r="Z26" s="7">
        <v>-3410972699503.6201</v>
      </c>
      <c r="AA26" s="4">
        <v>0</v>
      </c>
      <c r="AB26" s="7"/>
      <c r="AC26" s="4">
        <v>134816973201.64</v>
      </c>
      <c r="AD26" s="7"/>
      <c r="AE26" s="7">
        <v>112406440000</v>
      </c>
      <c r="AF26" s="7">
        <v>1113127212.4000001</v>
      </c>
      <c r="AG26" s="7">
        <v>21297405989.240002</v>
      </c>
      <c r="AH26" s="3">
        <v>10190832640978.611</v>
      </c>
      <c r="AI26" s="4">
        <v>19609313040.810001</v>
      </c>
      <c r="AJ26" s="8">
        <v>19292900888.02</v>
      </c>
      <c r="AK26" s="7">
        <v>2092600</v>
      </c>
      <c r="AL26" s="7"/>
      <c r="AM26" s="7"/>
      <c r="AN26" s="7">
        <v>4868280337.3400002</v>
      </c>
      <c r="AO26" s="7">
        <v>2132872932</v>
      </c>
      <c r="AP26" s="7">
        <v>12289655018.68</v>
      </c>
      <c r="AQ26" s="8">
        <v>316412152.79000002</v>
      </c>
      <c r="AR26" s="7"/>
      <c r="AS26" s="7">
        <v>316412152.79000002</v>
      </c>
      <c r="AT26" s="4">
        <v>10171223327937.801</v>
      </c>
      <c r="AU26" s="8">
        <v>10171223327937.801</v>
      </c>
      <c r="AV26" s="7">
        <v>10171223327937.801</v>
      </c>
    </row>
    <row r="27" spans="1:48" x14ac:dyDescent="0.25">
      <c r="A27" s="32">
        <v>23</v>
      </c>
      <c r="B27" s="40" t="s">
        <v>151</v>
      </c>
      <c r="C27" s="41" t="s">
        <v>22</v>
      </c>
      <c r="D27" s="2" t="s">
        <v>29</v>
      </c>
      <c r="E27" s="3">
        <v>1774212462622</v>
      </c>
      <c r="F27" s="4">
        <v>245755244501</v>
      </c>
      <c r="G27" s="26">
        <v>166327962490</v>
      </c>
      <c r="H27" s="7"/>
      <c r="I27" s="7">
        <v>26315985439</v>
      </c>
      <c r="J27" s="7">
        <v>35457520901</v>
      </c>
      <c r="K27" s="7">
        <v>-10004177736</v>
      </c>
      <c r="L27" s="7">
        <v>200810295</v>
      </c>
      <c r="M27" s="7">
        <v>27457143112</v>
      </c>
      <c r="N27" s="7"/>
      <c r="O27" s="7"/>
      <c r="P27" s="4">
        <v>80383731669</v>
      </c>
      <c r="Q27" s="7">
        <v>125000000</v>
      </c>
      <c r="R27" s="7">
        <v>80258731669</v>
      </c>
      <c r="S27" s="4">
        <v>1421049844201</v>
      </c>
      <c r="T27" s="7">
        <v>394837799296</v>
      </c>
      <c r="U27" s="7">
        <v>456624375584</v>
      </c>
      <c r="V27" s="7">
        <v>545168165767</v>
      </c>
      <c r="W27" s="7">
        <v>851167635117</v>
      </c>
      <c r="X27" s="7">
        <v>46503582966</v>
      </c>
      <c r="Y27" s="7">
        <v>10496965905</v>
      </c>
      <c r="Z27" s="7">
        <v>-883748680434</v>
      </c>
      <c r="AA27" s="4">
        <v>0</v>
      </c>
      <c r="AB27" s="7"/>
      <c r="AC27" s="4">
        <v>27023642251</v>
      </c>
      <c r="AD27" s="7"/>
      <c r="AE27" s="7">
        <v>7646430000</v>
      </c>
      <c r="AF27" s="7">
        <v>9820178101</v>
      </c>
      <c r="AG27" s="7">
        <v>9557034150</v>
      </c>
      <c r="AH27" s="3">
        <v>1774212462622</v>
      </c>
      <c r="AI27" s="4">
        <v>18810410068</v>
      </c>
      <c r="AJ27" s="8">
        <v>16126767521</v>
      </c>
      <c r="AK27" s="7">
        <v>55790405</v>
      </c>
      <c r="AL27" s="7"/>
      <c r="AM27" s="7"/>
      <c r="AN27" s="7">
        <v>760937967</v>
      </c>
      <c r="AO27" s="7">
        <v>633411333</v>
      </c>
      <c r="AP27" s="7">
        <v>14676627816</v>
      </c>
      <c r="AQ27" s="8">
        <v>2683642547</v>
      </c>
      <c r="AR27" s="7"/>
      <c r="AS27" s="7">
        <v>2683642547</v>
      </c>
      <c r="AT27" s="4">
        <v>1755402052554</v>
      </c>
      <c r="AU27" s="8">
        <v>1755402052554</v>
      </c>
      <c r="AV27" s="7">
        <v>1755402052554</v>
      </c>
    </row>
    <row r="28" spans="1:48" x14ac:dyDescent="0.25">
      <c r="A28" s="32">
        <v>24</v>
      </c>
      <c r="B28" s="40" t="s">
        <v>152</v>
      </c>
      <c r="C28" s="41" t="s">
        <v>23</v>
      </c>
      <c r="D28" s="2" t="s">
        <v>29</v>
      </c>
      <c r="E28" s="3">
        <v>3251943587128.4009</v>
      </c>
      <c r="F28" s="4">
        <v>103292895888.69998</v>
      </c>
      <c r="G28" s="26">
        <v>16356675978.76</v>
      </c>
      <c r="H28" s="7"/>
      <c r="I28" s="7">
        <v>86398706126</v>
      </c>
      <c r="J28" s="7">
        <v>1161638750</v>
      </c>
      <c r="K28" s="7">
        <v>-18001250587.75</v>
      </c>
      <c r="L28" s="7">
        <v>1238695072.23</v>
      </c>
      <c r="M28" s="7">
        <v>16138430549.459999</v>
      </c>
      <c r="N28" s="7"/>
      <c r="O28" s="7"/>
      <c r="P28" s="4">
        <v>68619706808.009995</v>
      </c>
      <c r="Q28" s="7">
        <v>2733414946.0599999</v>
      </c>
      <c r="R28" s="7">
        <v>65886291861.949997</v>
      </c>
      <c r="S28" s="4">
        <v>3034491416631.3711</v>
      </c>
      <c r="T28" s="7">
        <v>1196505756920.04</v>
      </c>
      <c r="U28" s="7">
        <v>710129106100.64001</v>
      </c>
      <c r="V28" s="7">
        <v>712316949169.78003</v>
      </c>
      <c r="W28" s="7">
        <v>2158395783179.77</v>
      </c>
      <c r="X28" s="7">
        <v>99397437197.110001</v>
      </c>
      <c r="Y28" s="7">
        <v>72455600412.279999</v>
      </c>
      <c r="Z28" s="7">
        <v>-1914709216348.25</v>
      </c>
      <c r="AA28" s="4">
        <v>0</v>
      </c>
      <c r="AB28" s="7"/>
      <c r="AC28" s="4">
        <v>45539567800.32</v>
      </c>
      <c r="AD28" s="7">
        <v>3125000</v>
      </c>
      <c r="AE28" s="7"/>
      <c r="AF28" s="7">
        <v>8064228298.54</v>
      </c>
      <c r="AG28" s="7">
        <v>37472214501.779999</v>
      </c>
      <c r="AH28" s="3">
        <v>3251943587128.3999</v>
      </c>
      <c r="AI28" s="4">
        <v>102479679047.58</v>
      </c>
      <c r="AJ28" s="8">
        <v>102479679047.58</v>
      </c>
      <c r="AK28" s="7"/>
      <c r="AL28" s="7"/>
      <c r="AM28" s="7"/>
      <c r="AN28" s="7">
        <v>1451786392.5799999</v>
      </c>
      <c r="AO28" s="7">
        <v>59413254285</v>
      </c>
      <c r="AP28" s="7">
        <v>41614638370</v>
      </c>
      <c r="AQ28" s="8">
        <v>0</v>
      </c>
      <c r="AR28" s="7"/>
      <c r="AS28" s="7"/>
      <c r="AT28" s="4">
        <v>3149463908080.8198</v>
      </c>
      <c r="AU28" s="8">
        <v>3149463908080.8198</v>
      </c>
      <c r="AV28" s="7">
        <v>3149463908080.8198</v>
      </c>
    </row>
    <row r="29" spans="1:48" x14ac:dyDescent="0.25">
      <c r="A29" s="32">
        <v>25</v>
      </c>
      <c r="B29" s="40" t="s">
        <v>153</v>
      </c>
      <c r="C29" s="41" t="s">
        <v>24</v>
      </c>
      <c r="D29" s="2" t="s">
        <v>29</v>
      </c>
      <c r="E29" s="3">
        <v>2389225778954.0103</v>
      </c>
      <c r="F29" s="4">
        <v>263105359608.14001</v>
      </c>
      <c r="G29" s="26">
        <v>166922701217.92999</v>
      </c>
      <c r="H29" s="7"/>
      <c r="I29" s="7">
        <v>169099304530</v>
      </c>
      <c r="J29" s="7">
        <v>22057970643</v>
      </c>
      <c r="K29" s="7">
        <v>-118725326985.73</v>
      </c>
      <c r="L29" s="7">
        <v>6274150752.3100004</v>
      </c>
      <c r="M29" s="7">
        <v>17476559450.630001</v>
      </c>
      <c r="N29" s="7"/>
      <c r="O29" s="7"/>
      <c r="P29" s="4">
        <v>68915607116</v>
      </c>
      <c r="Q29" s="7">
        <v>44010962</v>
      </c>
      <c r="R29" s="7">
        <v>68871596154</v>
      </c>
      <c r="S29" s="4">
        <v>2045100437275.8203</v>
      </c>
      <c r="T29" s="7">
        <v>865753848202</v>
      </c>
      <c r="U29" s="7">
        <v>525332197651.75</v>
      </c>
      <c r="V29" s="7">
        <v>717012793219</v>
      </c>
      <c r="W29" s="7">
        <v>721185375765</v>
      </c>
      <c r="X29" s="7">
        <v>67001544801.470001</v>
      </c>
      <c r="Y29" s="7">
        <v>8537078500</v>
      </c>
      <c r="Z29" s="7">
        <v>-859722400863.40002</v>
      </c>
      <c r="AA29" s="4">
        <v>0</v>
      </c>
      <c r="AB29" s="7"/>
      <c r="AC29" s="4">
        <v>12104374954.049999</v>
      </c>
      <c r="AD29" s="7"/>
      <c r="AE29" s="7">
        <v>3348345000</v>
      </c>
      <c r="AF29" s="7">
        <v>2646678250.2199998</v>
      </c>
      <c r="AG29" s="7">
        <v>6109351703.8299999</v>
      </c>
      <c r="AH29" s="3">
        <v>2389225778954.02</v>
      </c>
      <c r="AI29" s="4">
        <v>35274702541.690002</v>
      </c>
      <c r="AJ29" s="8">
        <v>30141653222.57</v>
      </c>
      <c r="AK29" s="7">
        <v>907590853</v>
      </c>
      <c r="AL29" s="7">
        <v>127256847.70999999</v>
      </c>
      <c r="AM29" s="7">
        <v>855508219.86000001</v>
      </c>
      <c r="AN29" s="7"/>
      <c r="AO29" s="7">
        <v>9097680634</v>
      </c>
      <c r="AP29" s="7">
        <v>19153616668</v>
      </c>
      <c r="AQ29" s="8">
        <v>5133049319.1199999</v>
      </c>
      <c r="AR29" s="7">
        <v>5133049319.1199999</v>
      </c>
      <c r="AS29" s="7"/>
      <c r="AT29" s="4">
        <v>2353951076412.3301</v>
      </c>
      <c r="AU29" s="8">
        <v>2353951076412.3301</v>
      </c>
      <c r="AV29" s="7">
        <v>2353951076412.3301</v>
      </c>
    </row>
    <row r="30" spans="1:48" x14ac:dyDescent="0.25">
      <c r="A30" s="32">
        <v>26</v>
      </c>
      <c r="B30" s="40" t="s">
        <v>154</v>
      </c>
      <c r="C30" s="41" t="s">
        <v>25</v>
      </c>
      <c r="D30" s="2" t="s">
        <v>29</v>
      </c>
      <c r="E30" s="3">
        <v>1646583795408.99</v>
      </c>
      <c r="F30" s="4">
        <v>111259966590.3</v>
      </c>
      <c r="G30" s="26">
        <v>53587827935</v>
      </c>
      <c r="H30" s="7">
        <v>30000000000</v>
      </c>
      <c r="I30" s="7">
        <v>10857419758.5</v>
      </c>
      <c r="J30" s="7">
        <v>10540647069</v>
      </c>
      <c r="K30" s="7">
        <v>-3630568044.4000001</v>
      </c>
      <c r="L30" s="7">
        <v>2017122753.1400001</v>
      </c>
      <c r="M30" s="7">
        <v>7887517119.0600004</v>
      </c>
      <c r="N30" s="7"/>
      <c r="O30" s="7"/>
      <c r="P30" s="4">
        <v>34197673607.040001</v>
      </c>
      <c r="Q30" s="7"/>
      <c r="R30" s="7">
        <v>34197673607.040001</v>
      </c>
      <c r="S30" s="4">
        <v>1471692291805.21</v>
      </c>
      <c r="T30" s="7">
        <v>156674297948.70999</v>
      </c>
      <c r="U30" s="7">
        <v>337798018069.54999</v>
      </c>
      <c r="V30" s="7">
        <v>566553978531.62</v>
      </c>
      <c r="W30" s="7">
        <v>1185986575093.25</v>
      </c>
      <c r="X30" s="7">
        <v>4251515148.3499999</v>
      </c>
      <c r="Y30" s="7">
        <v>60270977263.790001</v>
      </c>
      <c r="Z30" s="7">
        <v>-839843070250.06006</v>
      </c>
      <c r="AA30" s="4">
        <v>0</v>
      </c>
      <c r="AB30" s="7"/>
      <c r="AC30" s="4">
        <v>29433863406.439995</v>
      </c>
      <c r="AD30" s="7"/>
      <c r="AE30" s="7"/>
      <c r="AF30" s="7">
        <v>402341419.98999977</v>
      </c>
      <c r="AG30" s="7">
        <v>29031521986.449997</v>
      </c>
      <c r="AH30" s="3">
        <v>1646583795409.02</v>
      </c>
      <c r="AI30" s="4">
        <v>7953055875.2799997</v>
      </c>
      <c r="AJ30" s="8">
        <v>7953055875.2799997</v>
      </c>
      <c r="AK30" s="7"/>
      <c r="AL30" s="7"/>
      <c r="AM30" s="7"/>
      <c r="AN30" s="7">
        <v>208299583.41</v>
      </c>
      <c r="AO30" s="7">
        <v>185883446</v>
      </c>
      <c r="AP30" s="7">
        <v>7558872845.8699999</v>
      </c>
      <c r="AQ30" s="8">
        <v>0</v>
      </c>
      <c r="AR30" s="7"/>
      <c r="AS30" s="7"/>
      <c r="AT30" s="4">
        <v>1638630739533.74</v>
      </c>
      <c r="AU30" s="8">
        <v>1638630739533.74</v>
      </c>
      <c r="AV30" s="7">
        <v>1638630739533.74</v>
      </c>
    </row>
    <row r="31" spans="1:48" x14ac:dyDescent="0.25">
      <c r="A31" s="32">
        <v>27</v>
      </c>
      <c r="B31" s="40" t="s">
        <v>155</v>
      </c>
      <c r="C31" s="41" t="s">
        <v>26</v>
      </c>
      <c r="D31" s="2" t="s">
        <v>29</v>
      </c>
      <c r="E31" s="3">
        <v>3317744837732.2803</v>
      </c>
      <c r="F31" s="4">
        <v>494338187098.79004</v>
      </c>
      <c r="G31" s="26">
        <v>272297180621.17999</v>
      </c>
      <c r="H31" s="7">
        <v>159000000</v>
      </c>
      <c r="I31" s="7">
        <v>328334854001.88</v>
      </c>
      <c r="J31" s="7">
        <v>13728963000</v>
      </c>
      <c r="K31" s="7">
        <v>-158564198384.17999</v>
      </c>
      <c r="L31" s="7">
        <v>901164866.92999995</v>
      </c>
      <c r="M31" s="7">
        <v>37481222992.980003</v>
      </c>
      <c r="N31" s="7"/>
      <c r="O31" s="7"/>
      <c r="P31" s="4">
        <v>43899187766</v>
      </c>
      <c r="Q31" s="7"/>
      <c r="R31" s="7">
        <v>43899187766</v>
      </c>
      <c r="S31" s="4">
        <v>2673723080261</v>
      </c>
      <c r="T31" s="7">
        <v>579355215390</v>
      </c>
      <c r="U31" s="7">
        <v>644365107138.93994</v>
      </c>
      <c r="V31" s="7">
        <v>1446503674651.3401</v>
      </c>
      <c r="W31" s="7">
        <v>929075009604.33997</v>
      </c>
      <c r="X31" s="7">
        <v>182423805706.76001</v>
      </c>
      <c r="Y31" s="7">
        <v>29343634530</v>
      </c>
      <c r="Z31" s="7">
        <v>-1137343366760.3799</v>
      </c>
      <c r="AA31" s="4">
        <v>0</v>
      </c>
      <c r="AB31" s="7"/>
      <c r="AC31" s="4">
        <v>105784382606.48999</v>
      </c>
      <c r="AD31" s="7">
        <v>2577824030</v>
      </c>
      <c r="AE31" s="7">
        <v>47077631480</v>
      </c>
      <c r="AF31" s="7">
        <v>38099822865.489998</v>
      </c>
      <c r="AG31" s="7">
        <v>18029104231</v>
      </c>
      <c r="AH31" s="3">
        <v>3317744837731.6802</v>
      </c>
      <c r="AI31" s="4">
        <v>7556317910</v>
      </c>
      <c r="AJ31" s="8">
        <v>7556317910</v>
      </c>
      <c r="AK31" s="7">
        <v>227153205</v>
      </c>
      <c r="AL31" s="7"/>
      <c r="AM31" s="7"/>
      <c r="AN31" s="7">
        <v>4184703366</v>
      </c>
      <c r="AO31" s="7">
        <v>2757356999</v>
      </c>
      <c r="AP31" s="7">
        <v>387104340</v>
      </c>
      <c r="AQ31" s="8">
        <v>0</v>
      </c>
      <c r="AR31" s="7"/>
      <c r="AS31" s="7"/>
      <c r="AT31" s="4">
        <v>3310188519821.6802</v>
      </c>
      <c r="AU31" s="8">
        <v>3310188519821.6802</v>
      </c>
      <c r="AV31" s="7">
        <v>3310188519821.6802</v>
      </c>
    </row>
    <row r="32" spans="1:48" x14ac:dyDescent="0.25">
      <c r="A32" s="32">
        <v>28</v>
      </c>
      <c r="B32" s="40" t="s">
        <v>156</v>
      </c>
      <c r="C32" s="41" t="s">
        <v>27</v>
      </c>
      <c r="D32" s="2" t="s">
        <v>29</v>
      </c>
      <c r="E32" s="3">
        <v>2519705992781.0864</v>
      </c>
      <c r="F32" s="4">
        <v>260945375811.76669</v>
      </c>
      <c r="G32" s="26">
        <v>153177905145.79999</v>
      </c>
      <c r="H32" s="7"/>
      <c r="I32" s="7">
        <v>89348641685.029999</v>
      </c>
      <c r="J32" s="7">
        <v>6668253379</v>
      </c>
      <c r="K32" s="7">
        <v>-25419938200.27</v>
      </c>
      <c r="L32" s="7">
        <v>317631583.49669999</v>
      </c>
      <c r="M32" s="7">
        <v>36852882218.709999</v>
      </c>
      <c r="N32" s="7"/>
      <c r="O32" s="7"/>
      <c r="P32" s="4">
        <v>18422459240.18</v>
      </c>
      <c r="Q32" s="7"/>
      <c r="R32" s="7">
        <v>18422459240.18</v>
      </c>
      <c r="S32" s="4">
        <v>2100484453469.2998</v>
      </c>
      <c r="T32" s="7">
        <v>384263875392.90002</v>
      </c>
      <c r="U32" s="7">
        <v>408636576309.01001</v>
      </c>
      <c r="V32" s="7">
        <v>587826554506.58997</v>
      </c>
      <c r="W32" s="7">
        <v>1994214255512.8</v>
      </c>
      <c r="X32" s="7">
        <v>90022988348.809998</v>
      </c>
      <c r="Y32" s="7">
        <v>22669747955.59</v>
      </c>
      <c r="Z32" s="7">
        <v>-1387149544556.3999</v>
      </c>
      <c r="AA32" s="4">
        <v>0</v>
      </c>
      <c r="AB32" s="7"/>
      <c r="AC32" s="4">
        <v>139853704259.84</v>
      </c>
      <c r="AD32" s="7">
        <v>136537500</v>
      </c>
      <c r="AE32" s="7"/>
      <c r="AF32" s="7"/>
      <c r="AG32" s="7">
        <v>139717166759.84</v>
      </c>
      <c r="AH32" s="3">
        <v>2519705992781.1304</v>
      </c>
      <c r="AI32" s="4">
        <v>27710409762.43</v>
      </c>
      <c r="AJ32" s="8">
        <v>27710409762.43</v>
      </c>
      <c r="AK32" s="7">
        <v>8845183</v>
      </c>
      <c r="AL32" s="7"/>
      <c r="AM32" s="7"/>
      <c r="AN32" s="7">
        <v>462511919.08999997</v>
      </c>
      <c r="AO32" s="7">
        <v>7335953352.25</v>
      </c>
      <c r="AP32" s="7">
        <v>19903099308.09</v>
      </c>
      <c r="AQ32" s="8">
        <v>0</v>
      </c>
      <c r="AR32" s="7"/>
      <c r="AS32" s="7"/>
      <c r="AT32" s="4">
        <v>2491995583018.7002</v>
      </c>
      <c r="AU32" s="8">
        <v>2491995583018.7002</v>
      </c>
      <c r="AV32" s="7">
        <v>2491995583018.7002</v>
      </c>
    </row>
  </sheetData>
  <conditionalFormatting sqref="D5:D32">
    <cfRule type="containsBlanks" dxfId="2" priority="2">
      <formula>LEN(TRIM(D5))=0</formula>
    </cfRule>
    <cfRule type="containsText" dxfId="1" priority="3" operator="containsText" text="unaud">
      <formula>NOT(ISERROR(SEARCH("unaud",D5)))</formula>
    </cfRule>
  </conditionalFormatting>
  <conditionalFormatting sqref="D5:D32">
    <cfRule type="containsText" dxfId="0" priority="1" operator="containsText" text="(MOHON DIISI)">
      <formula>NOT(ISERROR(SEARCH("(MOHON DIISI)",D5)))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8F204-DA63-40CA-BE14-60E07AC4D219}">
  <dimension ref="A1:AT32"/>
  <sheetViews>
    <sheetView workbookViewId="0">
      <selection activeCell="A2" sqref="A1:A2"/>
    </sheetView>
  </sheetViews>
  <sheetFormatPr defaultRowHeight="15" x14ac:dyDescent="0.25"/>
  <cols>
    <col min="1" max="1" width="5.7109375" customWidth="1"/>
    <col min="2" max="2" width="18.28515625" bestFit="1" customWidth="1"/>
    <col min="3" max="5" width="19" bestFit="1" customWidth="1"/>
    <col min="6" max="8" width="16.28515625" bestFit="1" customWidth="1"/>
    <col min="9" max="11" width="18" bestFit="1" customWidth="1"/>
    <col min="12" max="12" width="16.28515625" bestFit="1" customWidth="1"/>
    <col min="13" max="13" width="18" bestFit="1" customWidth="1"/>
    <col min="14" max="16" width="16.28515625" bestFit="1" customWidth="1"/>
    <col min="17" max="17" width="18" bestFit="1" customWidth="1"/>
    <col min="18" max="18" width="19.42578125" customWidth="1"/>
    <col min="19" max="19" width="16.28515625" bestFit="1" customWidth="1"/>
    <col min="20" max="21" width="19" bestFit="1" customWidth="1"/>
    <col min="22" max="22" width="18" bestFit="1" customWidth="1"/>
    <col min="23" max="24" width="15.28515625" bestFit="1" customWidth="1"/>
    <col min="25" max="25" width="18" bestFit="1" customWidth="1"/>
    <col min="26" max="26" width="15.28515625" bestFit="1" customWidth="1"/>
    <col min="27" max="28" width="18" bestFit="1" customWidth="1"/>
    <col min="29" max="29" width="15.28515625" bestFit="1" customWidth="1"/>
    <col min="30" max="30" width="18" bestFit="1" customWidth="1"/>
    <col min="31" max="31" width="15.28515625" bestFit="1" customWidth="1"/>
    <col min="32" max="36" width="18" bestFit="1" customWidth="1"/>
    <col min="37" max="39" width="14.28515625" bestFit="1" customWidth="1"/>
    <col min="40" max="40" width="15.28515625" bestFit="1" customWidth="1"/>
    <col min="41" max="41" width="16.28515625" bestFit="1" customWidth="1"/>
    <col min="42" max="42" width="15.28515625" bestFit="1" customWidth="1"/>
    <col min="43" max="43" width="16.28515625" bestFit="1" customWidth="1"/>
    <col min="44" max="44" width="15.28515625" bestFit="1" customWidth="1"/>
    <col min="45" max="45" width="16.28515625" bestFit="1" customWidth="1"/>
    <col min="46" max="46" width="16.7109375" customWidth="1"/>
  </cols>
  <sheetData>
    <row r="1" spans="1:46" ht="18" x14ac:dyDescent="0.25">
      <c r="A1" s="92" t="s">
        <v>223</v>
      </c>
    </row>
    <row r="2" spans="1:46" ht="15.75" x14ac:dyDescent="0.25">
      <c r="A2" s="90" t="s">
        <v>217</v>
      </c>
    </row>
    <row r="4" spans="1:46" s="78" customFormat="1" ht="75" x14ac:dyDescent="0.25">
      <c r="A4" s="79" t="s">
        <v>157</v>
      </c>
      <c r="B4" s="79" t="s">
        <v>31</v>
      </c>
      <c r="C4" s="79" t="s">
        <v>158</v>
      </c>
      <c r="D4" s="79" t="s">
        <v>159</v>
      </c>
      <c r="E4" s="79" t="s">
        <v>160</v>
      </c>
      <c r="F4" s="79" t="s">
        <v>161</v>
      </c>
      <c r="G4" s="79" t="s">
        <v>162</v>
      </c>
      <c r="H4" s="79" t="s">
        <v>163</v>
      </c>
      <c r="I4" s="79" t="s">
        <v>164</v>
      </c>
      <c r="J4" s="79" t="s">
        <v>165</v>
      </c>
      <c r="K4" s="79" t="s">
        <v>166</v>
      </c>
      <c r="L4" s="79" t="s">
        <v>167</v>
      </c>
      <c r="M4" s="79" t="s">
        <v>168</v>
      </c>
      <c r="N4" s="79" t="s">
        <v>169</v>
      </c>
      <c r="O4" s="79" t="s">
        <v>170</v>
      </c>
      <c r="P4" s="79" t="s">
        <v>171</v>
      </c>
      <c r="Q4" s="79" t="s">
        <v>172</v>
      </c>
      <c r="R4" s="79" t="s">
        <v>173</v>
      </c>
      <c r="S4" s="79" t="s">
        <v>174</v>
      </c>
      <c r="T4" s="79" t="s">
        <v>175</v>
      </c>
      <c r="U4" s="79" t="s">
        <v>176</v>
      </c>
      <c r="V4" s="79" t="s">
        <v>177</v>
      </c>
      <c r="W4" s="79" t="s">
        <v>178</v>
      </c>
      <c r="X4" s="79" t="s">
        <v>179</v>
      </c>
      <c r="Y4" s="79" t="s">
        <v>180</v>
      </c>
      <c r="Z4" s="79" t="s">
        <v>181</v>
      </c>
      <c r="AA4" s="79" t="s">
        <v>182</v>
      </c>
      <c r="AB4" s="79" t="s">
        <v>183</v>
      </c>
      <c r="AC4" s="79" t="s">
        <v>184</v>
      </c>
      <c r="AD4" s="79" t="s">
        <v>185</v>
      </c>
      <c r="AE4" s="79" t="s">
        <v>186</v>
      </c>
      <c r="AF4" s="79" t="s">
        <v>187</v>
      </c>
      <c r="AG4" s="79" t="s">
        <v>188</v>
      </c>
      <c r="AH4" s="79" t="s">
        <v>189</v>
      </c>
      <c r="AI4" s="79" t="s">
        <v>190</v>
      </c>
      <c r="AJ4" s="79" t="s">
        <v>191</v>
      </c>
      <c r="AK4" s="79" t="s">
        <v>192</v>
      </c>
      <c r="AL4" s="79" t="s">
        <v>193</v>
      </c>
      <c r="AM4" s="79" t="s">
        <v>194</v>
      </c>
      <c r="AN4" s="79" t="s">
        <v>195</v>
      </c>
      <c r="AO4" s="79" t="s">
        <v>196</v>
      </c>
      <c r="AP4" s="79" t="s">
        <v>197</v>
      </c>
      <c r="AQ4" s="79" t="s">
        <v>198</v>
      </c>
      <c r="AR4" s="79" t="s">
        <v>199</v>
      </c>
      <c r="AS4" s="79" t="s">
        <v>200</v>
      </c>
      <c r="AT4" s="79" t="s">
        <v>201</v>
      </c>
    </row>
    <row r="5" spans="1:46" s="78" customFormat="1" x14ac:dyDescent="0.25">
      <c r="A5" s="89">
        <v>1</v>
      </c>
      <c r="B5" s="75" t="s">
        <v>0</v>
      </c>
      <c r="C5" s="76">
        <v>22310953031230</v>
      </c>
      <c r="D5" s="77">
        <v>15038153309919</v>
      </c>
      <c r="E5" s="77">
        <v>13753760402652</v>
      </c>
      <c r="F5" s="77">
        <v>70081405577</v>
      </c>
      <c r="G5" s="77">
        <v>304380444819</v>
      </c>
      <c r="H5" s="77">
        <v>909931056871</v>
      </c>
      <c r="I5" s="77">
        <v>3260505636017</v>
      </c>
      <c r="J5" s="77">
        <v>1494604220017</v>
      </c>
      <c r="K5" s="77">
        <v>1687686386000</v>
      </c>
      <c r="L5" s="77">
        <v>78215030000</v>
      </c>
      <c r="M5" s="77">
        <v>4012294085294</v>
      </c>
      <c r="N5" s="77">
        <v>22232854794</v>
      </c>
      <c r="O5" s="77">
        <v>0</v>
      </c>
      <c r="P5" s="77">
        <v>0</v>
      </c>
      <c r="Q5" s="77">
        <v>3990061230500</v>
      </c>
      <c r="R5" s="77">
        <v>0</v>
      </c>
      <c r="S5" s="77">
        <v>0</v>
      </c>
      <c r="T5" s="76">
        <v>20797988465006</v>
      </c>
      <c r="U5" s="77">
        <v>17427899836379</v>
      </c>
      <c r="V5" s="77">
        <v>1874131897076</v>
      </c>
      <c r="W5" s="77">
        <v>0</v>
      </c>
      <c r="X5" s="77">
        <v>6805400000</v>
      </c>
      <c r="Y5" s="77">
        <v>6344276084296</v>
      </c>
      <c r="Z5" s="77">
        <v>2871320000</v>
      </c>
      <c r="AA5" s="77">
        <v>5461539028033</v>
      </c>
      <c r="AB5" s="77">
        <v>3738146028076</v>
      </c>
      <c r="AC5" s="77">
        <v>130078898</v>
      </c>
      <c r="AD5" s="77">
        <v>3370088628627</v>
      </c>
      <c r="AE5" s="77">
        <v>0</v>
      </c>
      <c r="AF5" s="77">
        <v>2010286013464</v>
      </c>
      <c r="AG5" s="77">
        <v>1359802615163</v>
      </c>
      <c r="AH5" s="76">
        <v>3036108941804</v>
      </c>
      <c r="AI5" s="77">
        <v>3494683941804</v>
      </c>
      <c r="AJ5" s="77">
        <v>3494683941804</v>
      </c>
      <c r="AK5" s="77">
        <v>0</v>
      </c>
      <c r="AL5" s="77">
        <v>0</v>
      </c>
      <c r="AM5" s="77">
        <v>0</v>
      </c>
      <c r="AN5" s="77">
        <v>0</v>
      </c>
      <c r="AO5" s="77">
        <v>458575000000</v>
      </c>
      <c r="AP5" s="77">
        <v>0</v>
      </c>
      <c r="AQ5" s="77">
        <v>358575000000</v>
      </c>
      <c r="AR5" s="77">
        <v>0</v>
      </c>
      <c r="AS5" s="77">
        <v>100000000000</v>
      </c>
      <c r="AT5" s="77">
        <v>0</v>
      </c>
    </row>
    <row r="6" spans="1:46" s="78" customFormat="1" x14ac:dyDescent="0.25">
      <c r="A6" s="89">
        <v>2</v>
      </c>
      <c r="B6" s="75" t="s">
        <v>1</v>
      </c>
      <c r="C6" s="76">
        <v>4038777825787</v>
      </c>
      <c r="D6" s="77">
        <v>702045372759</v>
      </c>
      <c r="E6" s="77">
        <v>298589031519</v>
      </c>
      <c r="F6" s="77">
        <v>30590439477</v>
      </c>
      <c r="G6" s="77">
        <v>56527342258</v>
      </c>
      <c r="H6" s="77">
        <v>316338559505</v>
      </c>
      <c r="I6" s="77">
        <v>2261962786050</v>
      </c>
      <c r="J6" s="77">
        <v>206818966050</v>
      </c>
      <c r="K6" s="77">
        <v>1897769300000</v>
      </c>
      <c r="L6" s="77">
        <v>157374520000</v>
      </c>
      <c r="M6" s="77">
        <v>1074769666978</v>
      </c>
      <c r="N6" s="77">
        <v>1301402183</v>
      </c>
      <c r="O6" s="77">
        <v>242606875801</v>
      </c>
      <c r="P6" s="77">
        <v>307057234994</v>
      </c>
      <c r="Q6" s="77">
        <v>523804154000</v>
      </c>
      <c r="R6" s="77">
        <v>0</v>
      </c>
      <c r="S6" s="77">
        <v>0</v>
      </c>
      <c r="T6" s="76">
        <v>3823064504314</v>
      </c>
      <c r="U6" s="77">
        <v>2410191201425</v>
      </c>
      <c r="V6" s="77">
        <v>2077797617868</v>
      </c>
      <c r="W6" s="77">
        <v>0</v>
      </c>
      <c r="X6" s="77">
        <v>0</v>
      </c>
      <c r="Y6" s="77">
        <v>100173730800</v>
      </c>
      <c r="Z6" s="77">
        <v>9951500000</v>
      </c>
      <c r="AA6" s="77">
        <v>77609872900</v>
      </c>
      <c r="AB6" s="77">
        <v>143374965000</v>
      </c>
      <c r="AC6" s="77">
        <v>1283514857</v>
      </c>
      <c r="AD6" s="77">
        <v>1412873302889</v>
      </c>
      <c r="AE6" s="77">
        <v>0</v>
      </c>
      <c r="AF6" s="77">
        <v>939501476184</v>
      </c>
      <c r="AG6" s="77">
        <v>473371826705</v>
      </c>
      <c r="AH6" s="76">
        <v>396241012456.76001</v>
      </c>
      <c r="AI6" s="77">
        <v>426666150586.76001</v>
      </c>
      <c r="AJ6" s="77">
        <v>417841242686.76001</v>
      </c>
      <c r="AK6" s="77">
        <v>0</v>
      </c>
      <c r="AL6" s="77">
        <v>8823407900</v>
      </c>
      <c r="AM6" s="77">
        <v>0</v>
      </c>
      <c r="AN6" s="77">
        <v>1500000</v>
      </c>
      <c r="AO6" s="77">
        <v>30425138130</v>
      </c>
      <c r="AP6" s="77">
        <v>15000000000</v>
      </c>
      <c r="AQ6" s="77">
        <v>10000000000</v>
      </c>
      <c r="AR6" s="77">
        <v>5425138130</v>
      </c>
      <c r="AS6" s="77">
        <v>0</v>
      </c>
      <c r="AT6" s="77">
        <v>0</v>
      </c>
    </row>
    <row r="7" spans="1:46" s="78" customFormat="1" x14ac:dyDescent="0.25">
      <c r="A7" s="89">
        <v>3</v>
      </c>
      <c r="B7" s="75" t="s">
        <v>2</v>
      </c>
      <c r="C7" s="76">
        <v>3924316667938</v>
      </c>
      <c r="D7" s="77">
        <v>1547787549382</v>
      </c>
      <c r="E7" s="77">
        <v>1113294365232</v>
      </c>
      <c r="F7" s="77">
        <v>207275680214</v>
      </c>
      <c r="G7" s="77">
        <v>53030072456</v>
      </c>
      <c r="H7" s="77">
        <v>174187431480</v>
      </c>
      <c r="I7" s="77">
        <v>1556108125342</v>
      </c>
      <c r="J7" s="77">
        <v>326998684342</v>
      </c>
      <c r="K7" s="77">
        <v>1195757868000</v>
      </c>
      <c r="L7" s="77">
        <v>33351573000</v>
      </c>
      <c r="M7" s="77">
        <v>820420993214</v>
      </c>
      <c r="N7" s="77">
        <v>2000000000</v>
      </c>
      <c r="O7" s="77">
        <v>0</v>
      </c>
      <c r="P7" s="77">
        <v>498468450283</v>
      </c>
      <c r="Q7" s="77">
        <v>262493831685</v>
      </c>
      <c r="R7" s="77">
        <v>0</v>
      </c>
      <c r="S7" s="77">
        <v>57458711246</v>
      </c>
      <c r="T7" s="76">
        <v>3761215938532</v>
      </c>
      <c r="U7" s="77">
        <v>1675083115732</v>
      </c>
      <c r="V7" s="77">
        <v>1338977646220</v>
      </c>
      <c r="W7" s="77">
        <v>0</v>
      </c>
      <c r="X7" s="77">
        <v>0</v>
      </c>
      <c r="Y7" s="77">
        <v>92749681000</v>
      </c>
      <c r="Z7" s="77">
        <v>54395000000</v>
      </c>
      <c r="AA7" s="77">
        <v>128214611000</v>
      </c>
      <c r="AB7" s="77">
        <v>58646820600</v>
      </c>
      <c r="AC7" s="77">
        <v>2099356912</v>
      </c>
      <c r="AD7" s="77">
        <v>2086132822800</v>
      </c>
      <c r="AE7" s="77">
        <v>0</v>
      </c>
      <c r="AF7" s="77">
        <v>917576648326</v>
      </c>
      <c r="AG7" s="77">
        <v>1168556174474</v>
      </c>
      <c r="AH7" s="76">
        <v>673888904393</v>
      </c>
      <c r="AI7" s="77">
        <v>709191954393</v>
      </c>
      <c r="AJ7" s="77">
        <v>709191954393</v>
      </c>
      <c r="AK7" s="77">
        <v>0</v>
      </c>
      <c r="AL7" s="77">
        <v>0</v>
      </c>
      <c r="AM7" s="77">
        <v>0</v>
      </c>
      <c r="AN7" s="77">
        <v>0</v>
      </c>
      <c r="AO7" s="77">
        <v>35303050000</v>
      </c>
      <c r="AP7" s="77">
        <v>0</v>
      </c>
      <c r="AQ7" s="77">
        <v>35303050000</v>
      </c>
      <c r="AR7" s="77">
        <v>0</v>
      </c>
      <c r="AS7" s="77">
        <v>0</v>
      </c>
      <c r="AT7" s="77">
        <v>0</v>
      </c>
    </row>
    <row r="8" spans="1:46" s="78" customFormat="1" x14ac:dyDescent="0.25">
      <c r="A8" s="89">
        <v>4</v>
      </c>
      <c r="B8" s="75" t="s">
        <v>3</v>
      </c>
      <c r="C8" s="76">
        <v>5378093139799</v>
      </c>
      <c r="D8" s="77">
        <v>1712937376136</v>
      </c>
      <c r="E8" s="77">
        <v>1131443649696</v>
      </c>
      <c r="F8" s="77">
        <v>199527357902</v>
      </c>
      <c r="G8" s="77">
        <v>15109074955</v>
      </c>
      <c r="H8" s="77">
        <v>366857293583</v>
      </c>
      <c r="I8" s="77">
        <v>2498370936940</v>
      </c>
      <c r="J8" s="77">
        <v>252428405040</v>
      </c>
      <c r="K8" s="77">
        <v>2055944991900</v>
      </c>
      <c r="L8" s="77">
        <v>189997540000</v>
      </c>
      <c r="M8" s="77">
        <v>1166784826723</v>
      </c>
      <c r="N8" s="77">
        <v>5703611550</v>
      </c>
      <c r="O8" s="77">
        <v>0</v>
      </c>
      <c r="P8" s="77">
        <v>527775037237</v>
      </c>
      <c r="Q8" s="77">
        <v>469125565000</v>
      </c>
      <c r="R8" s="77">
        <v>0</v>
      </c>
      <c r="S8" s="77">
        <v>164180612936</v>
      </c>
      <c r="T8" s="76">
        <v>4899883275105</v>
      </c>
      <c r="U8" s="77">
        <v>2577467736571</v>
      </c>
      <c r="V8" s="77">
        <v>2133247199884</v>
      </c>
      <c r="W8" s="77">
        <v>0</v>
      </c>
      <c r="X8" s="77">
        <v>0</v>
      </c>
      <c r="Y8" s="77">
        <v>90667749388</v>
      </c>
      <c r="Z8" s="77">
        <v>11942385000</v>
      </c>
      <c r="AA8" s="77">
        <v>95088516722</v>
      </c>
      <c r="AB8" s="77">
        <v>234081035020</v>
      </c>
      <c r="AC8" s="77">
        <v>12440850557</v>
      </c>
      <c r="AD8" s="77">
        <v>2322415538534</v>
      </c>
      <c r="AE8" s="77">
        <v>0</v>
      </c>
      <c r="AF8" s="77">
        <v>1090165857161</v>
      </c>
      <c r="AG8" s="77">
        <v>1232249681373</v>
      </c>
      <c r="AH8" s="76">
        <v>623582956713</v>
      </c>
      <c r="AI8" s="77">
        <v>673082956713</v>
      </c>
      <c r="AJ8" s="77">
        <v>652855128532</v>
      </c>
      <c r="AK8" s="77">
        <v>0</v>
      </c>
      <c r="AL8" s="77">
        <v>0</v>
      </c>
      <c r="AM8" s="77">
        <v>0</v>
      </c>
      <c r="AN8" s="77">
        <v>20227828181</v>
      </c>
      <c r="AO8" s="77">
        <v>49500000000</v>
      </c>
      <c r="AP8" s="77">
        <v>0</v>
      </c>
      <c r="AQ8" s="77">
        <v>49500000000</v>
      </c>
      <c r="AR8" s="77">
        <v>0</v>
      </c>
      <c r="AS8" s="77">
        <v>0</v>
      </c>
      <c r="AT8" s="77">
        <v>0</v>
      </c>
    </row>
    <row r="9" spans="1:46" s="78" customFormat="1" x14ac:dyDescent="0.25">
      <c r="A9" s="89">
        <v>5</v>
      </c>
      <c r="B9" s="75" t="s">
        <v>4</v>
      </c>
      <c r="C9" s="76">
        <v>2005675646809</v>
      </c>
      <c r="D9" s="77">
        <v>182320228014</v>
      </c>
      <c r="E9" s="77">
        <v>42117034935</v>
      </c>
      <c r="F9" s="77">
        <v>9489640021</v>
      </c>
      <c r="G9" s="77">
        <v>3318035285</v>
      </c>
      <c r="H9" s="77">
        <v>127395517773</v>
      </c>
      <c r="I9" s="77">
        <v>1270347101219</v>
      </c>
      <c r="J9" s="77">
        <v>68749605219</v>
      </c>
      <c r="K9" s="77">
        <v>1068289296000</v>
      </c>
      <c r="L9" s="77">
        <v>133308200000</v>
      </c>
      <c r="M9" s="77">
        <v>553008317576</v>
      </c>
      <c r="N9" s="77">
        <v>2516000000</v>
      </c>
      <c r="O9" s="77">
        <v>83592325606</v>
      </c>
      <c r="P9" s="77">
        <v>305058338000</v>
      </c>
      <c r="Q9" s="77">
        <v>161841653970</v>
      </c>
      <c r="R9" s="77">
        <v>0</v>
      </c>
      <c r="S9" s="77">
        <v>0</v>
      </c>
      <c r="T9" s="76">
        <v>2007151405720</v>
      </c>
      <c r="U9" s="77">
        <v>1356371110516</v>
      </c>
      <c r="V9" s="77">
        <v>1134966704447</v>
      </c>
      <c r="W9" s="77">
        <v>42891219</v>
      </c>
      <c r="X9" s="77">
        <v>0</v>
      </c>
      <c r="Y9" s="77">
        <v>98113110763</v>
      </c>
      <c r="Z9" s="77">
        <v>4739349505</v>
      </c>
      <c r="AA9" s="77">
        <v>8880040132</v>
      </c>
      <c r="AB9" s="77">
        <v>109629014450</v>
      </c>
      <c r="AC9" s="77">
        <v>0</v>
      </c>
      <c r="AD9" s="77">
        <v>650780295204</v>
      </c>
      <c r="AE9" s="77">
        <v>95233618556</v>
      </c>
      <c r="AF9" s="77">
        <v>206114240151</v>
      </c>
      <c r="AG9" s="77">
        <v>349432436497</v>
      </c>
      <c r="AH9" s="76">
        <v>153755407979</v>
      </c>
      <c r="AI9" s="77">
        <v>161817407979</v>
      </c>
      <c r="AJ9" s="77">
        <v>161817407979</v>
      </c>
      <c r="AK9" s="77">
        <v>0</v>
      </c>
      <c r="AL9" s="77">
        <v>0</v>
      </c>
      <c r="AM9" s="77">
        <v>0</v>
      </c>
      <c r="AN9" s="77">
        <v>0</v>
      </c>
      <c r="AO9" s="77">
        <v>8062000000</v>
      </c>
      <c r="AP9" s="77">
        <v>0</v>
      </c>
      <c r="AQ9" s="77">
        <v>8062000000</v>
      </c>
      <c r="AR9" s="77">
        <v>0</v>
      </c>
      <c r="AS9" s="77">
        <v>0</v>
      </c>
      <c r="AT9" s="77">
        <v>0</v>
      </c>
    </row>
    <row r="10" spans="1:46" s="78" customFormat="1" x14ac:dyDescent="0.25">
      <c r="A10" s="89">
        <v>6</v>
      </c>
      <c r="B10" s="75" t="s">
        <v>5</v>
      </c>
      <c r="C10" s="76">
        <v>2628333894105.9502</v>
      </c>
      <c r="D10" s="77">
        <v>411538567542.95001</v>
      </c>
      <c r="E10" s="77">
        <v>112456708556</v>
      </c>
      <c r="F10" s="77">
        <v>24897822366</v>
      </c>
      <c r="G10" s="77">
        <v>7998748956</v>
      </c>
      <c r="H10" s="77">
        <v>266185287664.95001</v>
      </c>
      <c r="I10" s="77">
        <v>1595594389746</v>
      </c>
      <c r="J10" s="77">
        <v>89330881746</v>
      </c>
      <c r="K10" s="77">
        <v>1407469628000</v>
      </c>
      <c r="L10" s="77">
        <v>98793880000</v>
      </c>
      <c r="M10" s="77">
        <v>621200936817</v>
      </c>
      <c r="N10" s="77">
        <v>118330543780</v>
      </c>
      <c r="O10" s="77">
        <v>0</v>
      </c>
      <c r="P10" s="77">
        <v>148578870037</v>
      </c>
      <c r="Q10" s="77">
        <v>354291523000</v>
      </c>
      <c r="R10" s="77">
        <v>0</v>
      </c>
      <c r="S10" s="77">
        <v>0</v>
      </c>
      <c r="T10" s="76">
        <v>2587215695559.9697</v>
      </c>
      <c r="U10" s="77">
        <v>1641968645584</v>
      </c>
      <c r="V10" s="77">
        <v>1328516267274</v>
      </c>
      <c r="W10" s="77">
        <v>0</v>
      </c>
      <c r="X10" s="77">
        <v>0</v>
      </c>
      <c r="Y10" s="77">
        <v>181900870000</v>
      </c>
      <c r="Z10" s="77">
        <v>10058750000</v>
      </c>
      <c r="AA10" s="77">
        <v>2199676203</v>
      </c>
      <c r="AB10" s="77">
        <v>116318641707</v>
      </c>
      <c r="AC10" s="77">
        <v>2974440400</v>
      </c>
      <c r="AD10" s="77">
        <v>945247049975.96997</v>
      </c>
      <c r="AE10" s="77">
        <v>0</v>
      </c>
      <c r="AF10" s="77">
        <v>476959529820.96997</v>
      </c>
      <c r="AG10" s="77">
        <v>468287520155</v>
      </c>
      <c r="AH10" s="76">
        <v>158108655446.25</v>
      </c>
      <c r="AI10" s="77">
        <v>214941124519.25</v>
      </c>
      <c r="AJ10" s="77">
        <v>213432435050.42001</v>
      </c>
      <c r="AK10" s="77">
        <v>0</v>
      </c>
      <c r="AL10" s="77">
        <v>0</v>
      </c>
      <c r="AM10" s="77">
        <v>0</v>
      </c>
      <c r="AN10" s="77">
        <v>1508689468.8299999</v>
      </c>
      <c r="AO10" s="77">
        <v>56832469073</v>
      </c>
      <c r="AP10" s="77">
        <v>0</v>
      </c>
      <c r="AQ10" s="77">
        <v>23000000000</v>
      </c>
      <c r="AR10" s="77">
        <v>33832469073</v>
      </c>
      <c r="AS10" s="77">
        <v>0</v>
      </c>
      <c r="AT10" s="77">
        <v>0</v>
      </c>
    </row>
    <row r="11" spans="1:46" s="78" customFormat="1" x14ac:dyDescent="0.25">
      <c r="A11" s="89">
        <v>7</v>
      </c>
      <c r="B11" s="75" t="s">
        <v>6</v>
      </c>
      <c r="C11" s="76">
        <v>2733579597223</v>
      </c>
      <c r="D11" s="77">
        <v>452870109028</v>
      </c>
      <c r="E11" s="77">
        <v>120405178674</v>
      </c>
      <c r="F11" s="77">
        <v>28954986568</v>
      </c>
      <c r="G11" s="77">
        <v>8618663588</v>
      </c>
      <c r="H11" s="77">
        <v>294891280198</v>
      </c>
      <c r="I11" s="77">
        <v>1585728329531</v>
      </c>
      <c r="J11" s="77">
        <v>102720286531</v>
      </c>
      <c r="K11" s="77">
        <v>1406862523000</v>
      </c>
      <c r="L11" s="77">
        <v>76145520000</v>
      </c>
      <c r="M11" s="77">
        <v>694981158664</v>
      </c>
      <c r="N11" s="77">
        <v>898000000</v>
      </c>
      <c r="O11" s="77">
        <v>0</v>
      </c>
      <c r="P11" s="77">
        <v>203161918928</v>
      </c>
      <c r="Q11" s="77">
        <v>376928700000</v>
      </c>
      <c r="R11" s="77">
        <v>0</v>
      </c>
      <c r="S11" s="77">
        <v>113992539736</v>
      </c>
      <c r="T11" s="76">
        <v>2566951406947</v>
      </c>
      <c r="U11" s="77">
        <v>1663387189076</v>
      </c>
      <c r="V11" s="77">
        <v>1536350514566</v>
      </c>
      <c r="W11" s="77">
        <v>0</v>
      </c>
      <c r="X11" s="77">
        <v>0</v>
      </c>
      <c r="Y11" s="77">
        <v>32896560000</v>
      </c>
      <c r="Z11" s="77">
        <v>18084007710</v>
      </c>
      <c r="AA11" s="77">
        <v>76056106800</v>
      </c>
      <c r="AB11" s="77">
        <v>0</v>
      </c>
      <c r="AC11" s="77">
        <v>0</v>
      </c>
      <c r="AD11" s="77">
        <v>903564217871</v>
      </c>
      <c r="AE11" s="77">
        <v>0</v>
      </c>
      <c r="AF11" s="77">
        <v>580262239133</v>
      </c>
      <c r="AG11" s="77">
        <v>323301978738</v>
      </c>
      <c r="AH11" s="76">
        <v>50575886587</v>
      </c>
      <c r="AI11" s="77">
        <v>63705483186</v>
      </c>
      <c r="AJ11" s="77">
        <v>63705483186</v>
      </c>
      <c r="AK11" s="77">
        <v>0</v>
      </c>
      <c r="AL11" s="77">
        <v>0</v>
      </c>
      <c r="AM11" s="77">
        <v>0</v>
      </c>
      <c r="AN11" s="77">
        <v>0</v>
      </c>
      <c r="AO11" s="77">
        <v>13129596599</v>
      </c>
      <c r="AP11" s="77">
        <v>0</v>
      </c>
      <c r="AQ11" s="77">
        <v>12307614000</v>
      </c>
      <c r="AR11" s="77">
        <v>821982599</v>
      </c>
      <c r="AS11" s="77">
        <v>0</v>
      </c>
      <c r="AT11" s="77">
        <v>0</v>
      </c>
    </row>
    <row r="12" spans="1:46" s="78" customFormat="1" x14ac:dyDescent="0.25">
      <c r="A12" s="89">
        <v>8</v>
      </c>
      <c r="B12" s="75" t="s">
        <v>7</v>
      </c>
      <c r="C12" s="76">
        <v>3150458860769</v>
      </c>
      <c r="D12" s="77">
        <v>373261713306</v>
      </c>
      <c r="E12" s="77">
        <v>64490559906</v>
      </c>
      <c r="F12" s="77">
        <v>21662477763</v>
      </c>
      <c r="G12" s="77">
        <v>4450222727</v>
      </c>
      <c r="H12" s="77">
        <v>282658452910</v>
      </c>
      <c r="I12" s="77">
        <v>2043601220447</v>
      </c>
      <c r="J12" s="77">
        <v>194563671447</v>
      </c>
      <c r="K12" s="77">
        <v>1702452909000</v>
      </c>
      <c r="L12" s="77">
        <v>146584640000</v>
      </c>
      <c r="M12" s="77">
        <v>733595927016</v>
      </c>
      <c r="N12" s="77">
        <v>7998000000</v>
      </c>
      <c r="O12" s="77">
        <v>0</v>
      </c>
      <c r="P12" s="77">
        <v>90834365150</v>
      </c>
      <c r="Q12" s="77">
        <v>496329783000</v>
      </c>
      <c r="R12" s="77">
        <v>0</v>
      </c>
      <c r="S12" s="77">
        <v>138433778866</v>
      </c>
      <c r="T12" s="76">
        <v>3044084138136</v>
      </c>
      <c r="U12" s="77">
        <v>1853373483191</v>
      </c>
      <c r="V12" s="77">
        <v>1761874036338</v>
      </c>
      <c r="W12" s="77">
        <v>0</v>
      </c>
      <c r="X12" s="77">
        <v>0</v>
      </c>
      <c r="Y12" s="77">
        <v>8875000000</v>
      </c>
      <c r="Z12" s="77">
        <v>3378730525</v>
      </c>
      <c r="AA12" s="77">
        <v>30620480</v>
      </c>
      <c r="AB12" s="77">
        <v>70419037223</v>
      </c>
      <c r="AC12" s="77">
        <v>8796058625</v>
      </c>
      <c r="AD12" s="77">
        <v>1190710654945</v>
      </c>
      <c r="AE12" s="77">
        <v>0</v>
      </c>
      <c r="AF12" s="77">
        <v>703256906869</v>
      </c>
      <c r="AG12" s="77">
        <v>487453748076</v>
      </c>
      <c r="AH12" s="76">
        <v>76840244506</v>
      </c>
      <c r="AI12" s="77">
        <v>101838244506</v>
      </c>
      <c r="AJ12" s="77">
        <v>101838244506</v>
      </c>
      <c r="AK12" s="77">
        <v>0</v>
      </c>
      <c r="AL12" s="77">
        <v>0</v>
      </c>
      <c r="AM12" s="77">
        <v>0</v>
      </c>
      <c r="AN12" s="77">
        <v>0</v>
      </c>
      <c r="AO12" s="77">
        <v>24998000000</v>
      </c>
      <c r="AP12" s="77">
        <v>5000000000</v>
      </c>
      <c r="AQ12" s="77">
        <v>16598000000</v>
      </c>
      <c r="AR12" s="77">
        <v>3400000000</v>
      </c>
      <c r="AS12" s="77">
        <v>0</v>
      </c>
      <c r="AT12" s="77">
        <v>0</v>
      </c>
    </row>
    <row r="13" spans="1:46" s="78" customFormat="1" x14ac:dyDescent="0.25">
      <c r="A13" s="89">
        <v>9</v>
      </c>
      <c r="B13" s="75" t="s">
        <v>8</v>
      </c>
      <c r="C13" s="76">
        <v>2578254652554</v>
      </c>
      <c r="D13" s="77">
        <v>328116166964</v>
      </c>
      <c r="E13" s="77">
        <v>76386481437</v>
      </c>
      <c r="F13" s="77">
        <v>21408911549</v>
      </c>
      <c r="G13" s="77">
        <v>8516819257</v>
      </c>
      <c r="H13" s="77">
        <v>221803954721</v>
      </c>
      <c r="I13" s="77">
        <v>1603150100276</v>
      </c>
      <c r="J13" s="77">
        <v>233340291276</v>
      </c>
      <c r="K13" s="77">
        <v>1267337159000</v>
      </c>
      <c r="L13" s="77">
        <v>102472650000</v>
      </c>
      <c r="M13" s="77">
        <v>646988385314</v>
      </c>
      <c r="N13" s="77">
        <v>5000000000</v>
      </c>
      <c r="O13" s="77">
        <v>0</v>
      </c>
      <c r="P13" s="77">
        <v>159164624085</v>
      </c>
      <c r="Q13" s="77">
        <v>294517869000</v>
      </c>
      <c r="R13" s="77">
        <v>0</v>
      </c>
      <c r="S13" s="77">
        <v>188305892229</v>
      </c>
      <c r="T13" s="76">
        <v>2548894651145</v>
      </c>
      <c r="U13" s="77">
        <v>1359325986382</v>
      </c>
      <c r="V13" s="77">
        <v>1254482236882</v>
      </c>
      <c r="W13" s="77">
        <v>21488173000</v>
      </c>
      <c r="X13" s="77">
        <v>0</v>
      </c>
      <c r="Y13" s="77">
        <v>0</v>
      </c>
      <c r="Z13" s="77">
        <v>4185000000</v>
      </c>
      <c r="AA13" s="77">
        <v>0</v>
      </c>
      <c r="AB13" s="77">
        <v>78578326500</v>
      </c>
      <c r="AC13" s="77">
        <v>592250000</v>
      </c>
      <c r="AD13" s="77">
        <v>1189568664763</v>
      </c>
      <c r="AE13" s="77">
        <v>0</v>
      </c>
      <c r="AF13" s="77">
        <v>806237643701</v>
      </c>
      <c r="AG13" s="77">
        <v>383331021062</v>
      </c>
      <c r="AH13" s="76">
        <v>133486030249</v>
      </c>
      <c r="AI13" s="77">
        <v>153945822402</v>
      </c>
      <c r="AJ13" s="77">
        <v>153945822402</v>
      </c>
      <c r="AK13" s="77">
        <v>0</v>
      </c>
      <c r="AL13" s="77">
        <v>0</v>
      </c>
      <c r="AM13" s="77">
        <v>0</v>
      </c>
      <c r="AN13" s="77">
        <v>0</v>
      </c>
      <c r="AO13" s="77">
        <v>20459792153</v>
      </c>
      <c r="AP13" s="77">
        <v>0</v>
      </c>
      <c r="AQ13" s="77">
        <v>5100000000</v>
      </c>
      <c r="AR13" s="77">
        <v>15359792153</v>
      </c>
      <c r="AS13" s="77">
        <v>0</v>
      </c>
      <c r="AT13" s="77">
        <v>0</v>
      </c>
    </row>
    <row r="14" spans="1:46" s="78" customFormat="1" x14ac:dyDescent="0.25">
      <c r="A14" s="89">
        <v>10</v>
      </c>
      <c r="B14" s="75" t="s">
        <v>9</v>
      </c>
      <c r="C14" s="76">
        <v>3198292288528</v>
      </c>
      <c r="D14" s="77">
        <v>909158490944</v>
      </c>
      <c r="E14" s="77">
        <v>554228363507</v>
      </c>
      <c r="F14" s="77">
        <v>129306846320</v>
      </c>
      <c r="G14" s="77">
        <v>7316691914</v>
      </c>
      <c r="H14" s="77">
        <v>218306589203</v>
      </c>
      <c r="I14" s="77">
        <v>1580220357071</v>
      </c>
      <c r="J14" s="77">
        <v>267117867071</v>
      </c>
      <c r="K14" s="77">
        <v>1188478470000</v>
      </c>
      <c r="L14" s="77">
        <v>124624020000</v>
      </c>
      <c r="M14" s="77">
        <v>708913440513</v>
      </c>
      <c r="N14" s="77">
        <v>6378469599</v>
      </c>
      <c r="O14" s="77">
        <v>0</v>
      </c>
      <c r="P14" s="77">
        <v>294672762614</v>
      </c>
      <c r="Q14" s="77">
        <v>364789871000</v>
      </c>
      <c r="R14" s="77">
        <v>0</v>
      </c>
      <c r="S14" s="77">
        <v>43072337300</v>
      </c>
      <c r="T14" s="76">
        <v>3151309949763.7998</v>
      </c>
      <c r="U14" s="77">
        <v>1821486356406.8</v>
      </c>
      <c r="V14" s="77">
        <v>1501758117106.8</v>
      </c>
      <c r="W14" s="77">
        <v>0</v>
      </c>
      <c r="X14" s="77">
        <v>0</v>
      </c>
      <c r="Y14" s="77">
        <v>130914160300</v>
      </c>
      <c r="Z14" s="77">
        <v>52224000000</v>
      </c>
      <c r="AA14" s="77">
        <v>45165375000</v>
      </c>
      <c r="AB14" s="77">
        <v>91424704000</v>
      </c>
      <c r="AC14" s="77">
        <v>0</v>
      </c>
      <c r="AD14" s="77">
        <v>1329823593357</v>
      </c>
      <c r="AE14" s="77">
        <v>0</v>
      </c>
      <c r="AF14" s="77">
        <v>736972196028</v>
      </c>
      <c r="AG14" s="77">
        <v>592851397329</v>
      </c>
      <c r="AH14" s="76">
        <v>418908508877</v>
      </c>
      <c r="AI14" s="77">
        <v>424908508877</v>
      </c>
      <c r="AJ14" s="77">
        <v>424877008877</v>
      </c>
      <c r="AK14" s="77">
        <v>0</v>
      </c>
      <c r="AL14" s="77">
        <v>0</v>
      </c>
      <c r="AM14" s="77">
        <v>0</v>
      </c>
      <c r="AN14" s="77">
        <v>31500000</v>
      </c>
      <c r="AO14" s="77">
        <v>6000000000</v>
      </c>
      <c r="AP14" s="77">
        <v>0</v>
      </c>
      <c r="AQ14" s="77">
        <v>6000000000</v>
      </c>
      <c r="AR14" s="77">
        <v>0</v>
      </c>
      <c r="AS14" s="77">
        <v>0</v>
      </c>
      <c r="AT14" s="77">
        <v>0</v>
      </c>
    </row>
    <row r="15" spans="1:46" s="78" customFormat="1" x14ac:dyDescent="0.25">
      <c r="A15" s="89">
        <v>11</v>
      </c>
      <c r="B15" s="75" t="s">
        <v>10</v>
      </c>
      <c r="C15" s="76">
        <v>1896835344750</v>
      </c>
      <c r="D15" s="77">
        <v>202517821129</v>
      </c>
      <c r="E15" s="77">
        <v>49324978190</v>
      </c>
      <c r="F15" s="77">
        <v>40133135754</v>
      </c>
      <c r="G15" s="77">
        <v>2148384172</v>
      </c>
      <c r="H15" s="77">
        <v>110911323013</v>
      </c>
      <c r="I15" s="77">
        <v>1269156138325</v>
      </c>
      <c r="J15" s="77">
        <v>82514955325</v>
      </c>
      <c r="K15" s="77">
        <v>1112271883000</v>
      </c>
      <c r="L15" s="77">
        <v>74369300000</v>
      </c>
      <c r="M15" s="77">
        <v>425161385296</v>
      </c>
      <c r="N15" s="77">
        <v>2000000000</v>
      </c>
      <c r="O15" s="77">
        <v>0</v>
      </c>
      <c r="P15" s="77">
        <v>78078954746</v>
      </c>
      <c r="Q15" s="77">
        <v>295462581000</v>
      </c>
      <c r="R15" s="77">
        <v>0</v>
      </c>
      <c r="S15" s="77">
        <v>49619849550</v>
      </c>
      <c r="T15" s="76">
        <v>1804797895347</v>
      </c>
      <c r="U15" s="77">
        <v>1293446048597</v>
      </c>
      <c r="V15" s="77">
        <v>1223154778091</v>
      </c>
      <c r="W15" s="77">
        <v>0</v>
      </c>
      <c r="X15" s="77">
        <v>0</v>
      </c>
      <c r="Y15" s="77">
        <v>14429879700</v>
      </c>
      <c r="Z15" s="77">
        <v>5955500000</v>
      </c>
      <c r="AA15" s="77">
        <v>49038846435</v>
      </c>
      <c r="AB15" s="77">
        <v>0</v>
      </c>
      <c r="AC15" s="77">
        <v>867044371</v>
      </c>
      <c r="AD15" s="77">
        <v>511351846750</v>
      </c>
      <c r="AE15" s="77">
        <v>0</v>
      </c>
      <c r="AF15" s="77">
        <v>295741156253</v>
      </c>
      <c r="AG15" s="77">
        <v>215610690497</v>
      </c>
      <c r="AH15" s="76">
        <v>63197913784</v>
      </c>
      <c r="AI15" s="77">
        <v>69428395636</v>
      </c>
      <c r="AJ15" s="77">
        <v>68787581332</v>
      </c>
      <c r="AK15" s="77">
        <v>0</v>
      </c>
      <c r="AL15" s="77">
        <v>0</v>
      </c>
      <c r="AM15" s="77">
        <v>0</v>
      </c>
      <c r="AN15" s="77">
        <v>640814304</v>
      </c>
      <c r="AO15" s="77">
        <v>6230481852</v>
      </c>
      <c r="AP15" s="77">
        <v>0</v>
      </c>
      <c r="AQ15" s="77">
        <v>4500000000</v>
      </c>
      <c r="AR15" s="77">
        <v>1730481852</v>
      </c>
      <c r="AS15" s="77">
        <v>0</v>
      </c>
      <c r="AT15" s="77">
        <v>0</v>
      </c>
    </row>
    <row r="16" spans="1:46" s="78" customFormat="1" x14ac:dyDescent="0.25">
      <c r="A16" s="89">
        <v>12</v>
      </c>
      <c r="B16" s="75" t="s">
        <v>11</v>
      </c>
      <c r="C16" s="76">
        <v>2057001723549</v>
      </c>
      <c r="D16" s="77">
        <v>223120890621</v>
      </c>
      <c r="E16" s="77">
        <v>39580123472</v>
      </c>
      <c r="F16" s="77">
        <v>26693633361</v>
      </c>
      <c r="G16" s="77">
        <v>5483345612</v>
      </c>
      <c r="H16" s="77">
        <v>151363788176</v>
      </c>
      <c r="I16" s="77">
        <v>1272696815940</v>
      </c>
      <c r="J16" s="77">
        <v>100051142940</v>
      </c>
      <c r="K16" s="77">
        <v>1092495173000</v>
      </c>
      <c r="L16" s="77">
        <v>80150500000</v>
      </c>
      <c r="M16" s="77">
        <v>561184016988</v>
      </c>
      <c r="N16" s="77">
        <v>0</v>
      </c>
      <c r="O16" s="77">
        <v>0</v>
      </c>
      <c r="P16" s="77">
        <v>97457792958</v>
      </c>
      <c r="Q16" s="77">
        <v>279958668000</v>
      </c>
      <c r="R16" s="77">
        <v>0</v>
      </c>
      <c r="S16" s="77">
        <v>183767556030</v>
      </c>
      <c r="T16" s="76">
        <v>2010112733955</v>
      </c>
      <c r="U16" s="77">
        <v>1218798381297</v>
      </c>
      <c r="V16" s="77">
        <v>1173386757866</v>
      </c>
      <c r="W16" s="77">
        <v>0</v>
      </c>
      <c r="X16" s="77">
        <v>0</v>
      </c>
      <c r="Y16" s="77">
        <v>2452599250</v>
      </c>
      <c r="Z16" s="77">
        <v>210000000</v>
      </c>
      <c r="AA16" s="77">
        <v>387618500</v>
      </c>
      <c r="AB16" s="77">
        <v>41615151681</v>
      </c>
      <c r="AC16" s="77">
        <v>746254000</v>
      </c>
      <c r="AD16" s="77">
        <v>791314352658</v>
      </c>
      <c r="AE16" s="77">
        <v>0</v>
      </c>
      <c r="AF16" s="77">
        <v>261457838285</v>
      </c>
      <c r="AG16" s="77">
        <v>529856514373</v>
      </c>
      <c r="AH16" s="76">
        <v>118082255739</v>
      </c>
      <c r="AI16" s="77">
        <v>148082255739</v>
      </c>
      <c r="AJ16" s="77">
        <v>147848430739</v>
      </c>
      <c r="AK16" s="77">
        <v>0</v>
      </c>
      <c r="AL16" s="77">
        <v>0</v>
      </c>
      <c r="AM16" s="77">
        <v>0</v>
      </c>
      <c r="AN16" s="77">
        <v>233825000</v>
      </c>
      <c r="AO16" s="77">
        <v>30000000000</v>
      </c>
      <c r="AP16" s="77">
        <v>30000000000</v>
      </c>
      <c r="AQ16" s="77">
        <v>0</v>
      </c>
      <c r="AR16" s="77">
        <v>0</v>
      </c>
      <c r="AS16" s="77">
        <v>0</v>
      </c>
      <c r="AT16" s="77">
        <v>0</v>
      </c>
    </row>
    <row r="17" spans="1:46" s="78" customFormat="1" x14ac:dyDescent="0.25">
      <c r="A17" s="89">
        <v>13</v>
      </c>
      <c r="B17" s="75" t="s">
        <v>12</v>
      </c>
      <c r="C17" s="76">
        <v>1599303021481</v>
      </c>
      <c r="D17" s="77">
        <v>293833261345</v>
      </c>
      <c r="E17" s="77">
        <v>162459499090</v>
      </c>
      <c r="F17" s="77">
        <v>38635807656</v>
      </c>
      <c r="G17" s="77">
        <v>5269781428</v>
      </c>
      <c r="H17" s="77">
        <v>87468173171</v>
      </c>
      <c r="I17" s="77">
        <v>936214866948</v>
      </c>
      <c r="J17" s="77">
        <v>108572324948</v>
      </c>
      <c r="K17" s="77">
        <v>786592072000</v>
      </c>
      <c r="L17" s="77">
        <v>41050470000</v>
      </c>
      <c r="M17" s="77">
        <v>369254893188</v>
      </c>
      <c r="N17" s="77">
        <v>1746164331</v>
      </c>
      <c r="O17" s="77">
        <v>0</v>
      </c>
      <c r="P17" s="77">
        <v>119442801647</v>
      </c>
      <c r="Q17" s="77">
        <v>192934091000</v>
      </c>
      <c r="R17" s="77">
        <v>0</v>
      </c>
      <c r="S17" s="77">
        <v>55131836210</v>
      </c>
      <c r="T17" s="76">
        <v>1541016179823</v>
      </c>
      <c r="U17" s="77">
        <v>981749058956</v>
      </c>
      <c r="V17" s="77">
        <v>858978538406</v>
      </c>
      <c r="W17" s="77">
        <v>0</v>
      </c>
      <c r="X17" s="77">
        <v>0</v>
      </c>
      <c r="Y17" s="77">
        <v>86326783100</v>
      </c>
      <c r="Z17" s="77">
        <v>4426590000</v>
      </c>
      <c r="AA17" s="77">
        <v>29685190000</v>
      </c>
      <c r="AB17" s="77">
        <v>2331957450</v>
      </c>
      <c r="AC17" s="77">
        <v>0</v>
      </c>
      <c r="AD17" s="77">
        <v>559267120867</v>
      </c>
      <c r="AE17" s="77">
        <v>0</v>
      </c>
      <c r="AF17" s="77">
        <v>229027667694</v>
      </c>
      <c r="AG17" s="77">
        <v>330239453173</v>
      </c>
      <c r="AH17" s="76">
        <v>2369383218</v>
      </c>
      <c r="AI17" s="77">
        <v>22664817640</v>
      </c>
      <c r="AJ17" s="77">
        <v>22576717640</v>
      </c>
      <c r="AK17" s="77">
        <v>0</v>
      </c>
      <c r="AL17" s="77">
        <v>0</v>
      </c>
      <c r="AM17" s="77">
        <v>0</v>
      </c>
      <c r="AN17" s="77">
        <v>88100000</v>
      </c>
      <c r="AO17" s="77">
        <v>20295434422</v>
      </c>
      <c r="AP17" s="77">
        <v>0</v>
      </c>
      <c r="AQ17" s="77">
        <v>3000000000</v>
      </c>
      <c r="AR17" s="77">
        <v>17295434422</v>
      </c>
      <c r="AS17" s="77">
        <v>0</v>
      </c>
      <c r="AT17" s="77">
        <v>0</v>
      </c>
    </row>
    <row r="18" spans="1:46" s="78" customFormat="1" x14ac:dyDescent="0.25">
      <c r="A18" s="89">
        <v>14</v>
      </c>
      <c r="B18" s="75" t="s">
        <v>13</v>
      </c>
      <c r="C18" s="76">
        <v>2231098381864</v>
      </c>
      <c r="D18" s="77">
        <v>262614860828</v>
      </c>
      <c r="E18" s="77">
        <v>88667002202</v>
      </c>
      <c r="F18" s="77">
        <v>15988859874</v>
      </c>
      <c r="G18" s="77">
        <v>13613292228</v>
      </c>
      <c r="H18" s="77">
        <v>144345706524</v>
      </c>
      <c r="I18" s="77">
        <v>1426992616792</v>
      </c>
      <c r="J18" s="77">
        <v>212503493792</v>
      </c>
      <c r="K18" s="77">
        <v>1139779043000</v>
      </c>
      <c r="L18" s="77">
        <v>74710080000</v>
      </c>
      <c r="M18" s="77">
        <v>541490904244</v>
      </c>
      <c r="N18" s="77">
        <v>3280143100</v>
      </c>
      <c r="O18" s="77">
        <v>0</v>
      </c>
      <c r="P18" s="77">
        <v>220849324501</v>
      </c>
      <c r="Q18" s="77">
        <v>313429566000</v>
      </c>
      <c r="R18" s="77">
        <v>0</v>
      </c>
      <c r="S18" s="77">
        <v>3931870643</v>
      </c>
      <c r="T18" s="76">
        <v>2169100504872</v>
      </c>
      <c r="U18" s="77">
        <v>1356884617205</v>
      </c>
      <c r="V18" s="77">
        <v>1169880331083</v>
      </c>
      <c r="W18" s="77">
        <v>0</v>
      </c>
      <c r="X18" s="77">
        <v>0</v>
      </c>
      <c r="Y18" s="77">
        <v>95335542722</v>
      </c>
      <c r="Z18" s="77">
        <v>12146550000</v>
      </c>
      <c r="AA18" s="77">
        <v>0</v>
      </c>
      <c r="AB18" s="77">
        <v>76763793400</v>
      </c>
      <c r="AC18" s="77">
        <v>2758400000</v>
      </c>
      <c r="AD18" s="77">
        <v>812215887667</v>
      </c>
      <c r="AE18" s="77">
        <v>0</v>
      </c>
      <c r="AF18" s="77">
        <v>327992367146</v>
      </c>
      <c r="AG18" s="77">
        <v>484223520521</v>
      </c>
      <c r="AH18" s="76">
        <v>153871817986</v>
      </c>
      <c r="AI18" s="77">
        <v>162371817986</v>
      </c>
      <c r="AJ18" s="77">
        <v>162371817986</v>
      </c>
      <c r="AK18" s="77">
        <v>0</v>
      </c>
      <c r="AL18" s="77">
        <v>0</v>
      </c>
      <c r="AM18" s="77">
        <v>0</v>
      </c>
      <c r="AN18" s="77">
        <v>0</v>
      </c>
      <c r="AO18" s="77">
        <v>8500000000</v>
      </c>
      <c r="AP18" s="77">
        <v>0</v>
      </c>
      <c r="AQ18" s="77">
        <v>8500000000</v>
      </c>
      <c r="AR18" s="77">
        <v>0</v>
      </c>
      <c r="AS18" s="77">
        <v>0</v>
      </c>
      <c r="AT18" s="77">
        <v>0</v>
      </c>
    </row>
    <row r="19" spans="1:46" s="78" customFormat="1" x14ac:dyDescent="0.25">
      <c r="A19" s="89">
        <v>15</v>
      </c>
      <c r="B19" s="75" t="s">
        <v>14</v>
      </c>
      <c r="C19" s="76">
        <v>2942653333979.8599</v>
      </c>
      <c r="D19" s="77">
        <v>457059973434.85999</v>
      </c>
      <c r="E19" s="77">
        <v>175407679336</v>
      </c>
      <c r="F19" s="77">
        <v>29956166044</v>
      </c>
      <c r="G19" s="77">
        <v>6775130273</v>
      </c>
      <c r="H19" s="77">
        <v>244920997781.85999</v>
      </c>
      <c r="I19" s="77">
        <v>1759824886662</v>
      </c>
      <c r="J19" s="77">
        <v>140553493662</v>
      </c>
      <c r="K19" s="77">
        <v>1458379433000</v>
      </c>
      <c r="L19" s="77">
        <v>160891960000</v>
      </c>
      <c r="M19" s="77">
        <v>725768473883</v>
      </c>
      <c r="N19" s="77">
        <v>1210758000</v>
      </c>
      <c r="O19" s="77">
        <v>0</v>
      </c>
      <c r="P19" s="77">
        <v>168255133033</v>
      </c>
      <c r="Q19" s="77">
        <v>338609888000</v>
      </c>
      <c r="R19" s="77">
        <v>0</v>
      </c>
      <c r="S19" s="77">
        <v>217692694850</v>
      </c>
      <c r="T19" s="76">
        <v>2773710011873</v>
      </c>
      <c r="U19" s="77">
        <v>1583237410366</v>
      </c>
      <c r="V19" s="77">
        <v>1381939610911</v>
      </c>
      <c r="W19" s="77">
        <v>0</v>
      </c>
      <c r="X19" s="77">
        <v>0</v>
      </c>
      <c r="Y19" s="77">
        <v>66227885000</v>
      </c>
      <c r="Z19" s="77">
        <v>9764750000</v>
      </c>
      <c r="AA19" s="77">
        <v>30555217586</v>
      </c>
      <c r="AB19" s="77">
        <v>93605383529</v>
      </c>
      <c r="AC19" s="77">
        <v>1144563340</v>
      </c>
      <c r="AD19" s="77">
        <v>1190472601507</v>
      </c>
      <c r="AE19" s="77">
        <v>0</v>
      </c>
      <c r="AF19" s="77">
        <v>767563652340</v>
      </c>
      <c r="AG19" s="77">
        <v>422908949167</v>
      </c>
      <c r="AH19" s="76">
        <v>101710057596.87</v>
      </c>
      <c r="AI19" s="77">
        <v>121085421932.87</v>
      </c>
      <c r="AJ19" s="77">
        <v>121085421932.87</v>
      </c>
      <c r="AK19" s="77">
        <v>0</v>
      </c>
      <c r="AL19" s="77">
        <v>0</v>
      </c>
      <c r="AM19" s="77">
        <v>0</v>
      </c>
      <c r="AN19" s="77">
        <v>0</v>
      </c>
      <c r="AO19" s="77">
        <v>19375364336</v>
      </c>
      <c r="AP19" s="77">
        <v>14875364336</v>
      </c>
      <c r="AQ19" s="77">
        <v>4500000000</v>
      </c>
      <c r="AR19" s="77">
        <v>0</v>
      </c>
      <c r="AS19" s="77">
        <v>0</v>
      </c>
      <c r="AT19" s="77">
        <v>0</v>
      </c>
    </row>
    <row r="20" spans="1:46" s="78" customFormat="1" x14ac:dyDescent="0.25">
      <c r="A20" s="89">
        <v>16</v>
      </c>
      <c r="B20" s="75" t="s">
        <v>15</v>
      </c>
      <c r="C20" s="76">
        <v>2087159777352.3</v>
      </c>
      <c r="D20" s="77">
        <v>301800842760.29999</v>
      </c>
      <c r="E20" s="77">
        <v>105290620111</v>
      </c>
      <c r="F20" s="77">
        <v>28537414661</v>
      </c>
      <c r="G20" s="77">
        <v>4179437549</v>
      </c>
      <c r="H20" s="77">
        <v>163793370439.29999</v>
      </c>
      <c r="I20" s="77">
        <v>1283942294373</v>
      </c>
      <c r="J20" s="77">
        <v>88232871373</v>
      </c>
      <c r="K20" s="77">
        <v>1104417363000</v>
      </c>
      <c r="L20" s="77">
        <v>91292060000</v>
      </c>
      <c r="M20" s="77">
        <v>501416640219</v>
      </c>
      <c r="N20" s="77">
        <v>2000000000</v>
      </c>
      <c r="O20" s="77">
        <v>0</v>
      </c>
      <c r="P20" s="77">
        <v>94219556067</v>
      </c>
      <c r="Q20" s="77">
        <v>259517897000</v>
      </c>
      <c r="R20" s="77">
        <v>0</v>
      </c>
      <c r="S20" s="77">
        <v>145679187152</v>
      </c>
      <c r="T20" s="76">
        <v>2050349911787</v>
      </c>
      <c r="U20" s="77">
        <v>1353232117456</v>
      </c>
      <c r="V20" s="77">
        <v>1274168181372</v>
      </c>
      <c r="W20" s="77">
        <v>0</v>
      </c>
      <c r="X20" s="77">
        <v>0</v>
      </c>
      <c r="Y20" s="77">
        <v>14140762500</v>
      </c>
      <c r="Z20" s="77">
        <v>5552400000</v>
      </c>
      <c r="AA20" s="77">
        <v>59370773584</v>
      </c>
      <c r="AB20" s="77">
        <v>0</v>
      </c>
      <c r="AC20" s="77">
        <v>0</v>
      </c>
      <c r="AD20" s="77">
        <v>697117794331</v>
      </c>
      <c r="AE20" s="77">
        <v>0</v>
      </c>
      <c r="AF20" s="77">
        <v>312087579090</v>
      </c>
      <c r="AG20" s="77">
        <v>385030215241</v>
      </c>
      <c r="AH20" s="76">
        <v>119733836979.05</v>
      </c>
      <c r="AI20" s="77">
        <v>123533836979.05</v>
      </c>
      <c r="AJ20" s="77">
        <v>123042141185.05</v>
      </c>
      <c r="AK20" s="77">
        <v>0</v>
      </c>
      <c r="AL20" s="77">
        <v>491695794</v>
      </c>
      <c r="AM20" s="77">
        <v>0</v>
      </c>
      <c r="AN20" s="77">
        <v>0</v>
      </c>
      <c r="AO20" s="77">
        <v>3800000000</v>
      </c>
      <c r="AP20" s="77">
        <v>0</v>
      </c>
      <c r="AQ20" s="77">
        <v>2800000000</v>
      </c>
      <c r="AR20" s="77">
        <v>1000000000</v>
      </c>
      <c r="AS20" s="77">
        <v>0</v>
      </c>
      <c r="AT20" s="77">
        <v>0</v>
      </c>
    </row>
    <row r="21" spans="1:46" s="78" customFormat="1" x14ac:dyDescent="0.25">
      <c r="A21" s="89">
        <v>17</v>
      </c>
      <c r="B21" s="75" t="s">
        <v>16</v>
      </c>
      <c r="C21" s="76">
        <v>2566519525451</v>
      </c>
      <c r="D21" s="77">
        <v>154255170573</v>
      </c>
      <c r="E21" s="77">
        <v>44253007592</v>
      </c>
      <c r="F21" s="77">
        <v>33530262672</v>
      </c>
      <c r="G21" s="77">
        <v>10227491780</v>
      </c>
      <c r="H21" s="77">
        <v>66244408529</v>
      </c>
      <c r="I21" s="77">
        <v>1541035901962</v>
      </c>
      <c r="J21" s="77">
        <v>87789413962</v>
      </c>
      <c r="K21" s="77">
        <v>1342934278000</v>
      </c>
      <c r="L21" s="77">
        <v>110312210000</v>
      </c>
      <c r="M21" s="77">
        <v>871228452916</v>
      </c>
      <c r="N21" s="77">
        <v>0</v>
      </c>
      <c r="O21" s="77">
        <v>0</v>
      </c>
      <c r="P21" s="77">
        <v>90983601513</v>
      </c>
      <c r="Q21" s="77">
        <v>411137653000</v>
      </c>
      <c r="R21" s="77">
        <v>0</v>
      </c>
      <c r="S21" s="77">
        <v>369107198403</v>
      </c>
      <c r="T21" s="76">
        <v>2416942284557</v>
      </c>
      <c r="U21" s="77">
        <v>1641384810389</v>
      </c>
      <c r="V21" s="77">
        <v>1389712622527</v>
      </c>
      <c r="W21" s="77">
        <v>0</v>
      </c>
      <c r="X21" s="77">
        <v>0</v>
      </c>
      <c r="Y21" s="77">
        <v>141725000000</v>
      </c>
      <c r="Z21" s="77">
        <v>8963200000</v>
      </c>
      <c r="AA21" s="77">
        <v>7070872640</v>
      </c>
      <c r="AB21" s="77">
        <v>87295702222</v>
      </c>
      <c r="AC21" s="77">
        <v>6617413000</v>
      </c>
      <c r="AD21" s="77">
        <v>775557474168</v>
      </c>
      <c r="AE21" s="77">
        <v>0</v>
      </c>
      <c r="AF21" s="77">
        <v>217060968240</v>
      </c>
      <c r="AG21" s="77">
        <v>558496505928</v>
      </c>
      <c r="AH21" s="76">
        <v>146338129005</v>
      </c>
      <c r="AI21" s="77">
        <v>158188024782</v>
      </c>
      <c r="AJ21" s="77">
        <v>149579664051</v>
      </c>
      <c r="AK21" s="77">
        <v>8608360731</v>
      </c>
      <c r="AL21" s="77">
        <v>0</v>
      </c>
      <c r="AM21" s="77">
        <v>0</v>
      </c>
      <c r="AN21" s="77">
        <v>0</v>
      </c>
      <c r="AO21" s="77">
        <v>11849895777</v>
      </c>
      <c r="AP21" s="77">
        <v>10000000000</v>
      </c>
      <c r="AQ21" s="77">
        <v>1849895777</v>
      </c>
      <c r="AR21" s="77">
        <v>0</v>
      </c>
      <c r="AS21" s="77">
        <v>0</v>
      </c>
      <c r="AT21" s="77">
        <v>0</v>
      </c>
    </row>
    <row r="22" spans="1:46" s="78" customFormat="1" x14ac:dyDescent="0.25">
      <c r="A22" s="89">
        <v>18</v>
      </c>
      <c r="B22" s="75" t="s">
        <v>17</v>
      </c>
      <c r="C22" s="76">
        <v>4953940629444</v>
      </c>
      <c r="D22" s="77">
        <v>1716057298378</v>
      </c>
      <c r="E22" s="77">
        <v>1399598856917</v>
      </c>
      <c r="F22" s="77">
        <v>99192319387</v>
      </c>
      <c r="G22" s="77">
        <v>9356757469</v>
      </c>
      <c r="H22" s="77">
        <v>207909364605</v>
      </c>
      <c r="I22" s="77">
        <v>1886016264020</v>
      </c>
      <c r="J22" s="77">
        <v>241561583020</v>
      </c>
      <c r="K22" s="77">
        <v>1596749326000</v>
      </c>
      <c r="L22" s="77">
        <v>47705355000</v>
      </c>
      <c r="M22" s="77">
        <v>1351867067046</v>
      </c>
      <c r="N22" s="77">
        <v>0</v>
      </c>
      <c r="O22" s="77">
        <v>0</v>
      </c>
      <c r="P22" s="77">
        <v>677406970766</v>
      </c>
      <c r="Q22" s="77">
        <v>503186210000</v>
      </c>
      <c r="R22" s="77">
        <v>0</v>
      </c>
      <c r="S22" s="77">
        <v>171273886280</v>
      </c>
      <c r="T22" s="76">
        <v>4435589826032</v>
      </c>
      <c r="U22" s="77">
        <v>2526816037677</v>
      </c>
      <c r="V22" s="77">
        <v>2193068581307</v>
      </c>
      <c r="W22" s="77">
        <v>0</v>
      </c>
      <c r="X22" s="77">
        <v>95628422500</v>
      </c>
      <c r="Y22" s="77">
        <v>164426915411</v>
      </c>
      <c r="Z22" s="77">
        <v>72791138800</v>
      </c>
      <c r="AA22" s="77">
        <v>0</v>
      </c>
      <c r="AB22" s="77">
        <v>835418959</v>
      </c>
      <c r="AC22" s="77">
        <v>65560700</v>
      </c>
      <c r="AD22" s="77">
        <v>1908773788355</v>
      </c>
      <c r="AE22" s="77">
        <v>0</v>
      </c>
      <c r="AF22" s="77">
        <v>937333189024</v>
      </c>
      <c r="AG22" s="77">
        <v>971440599331</v>
      </c>
      <c r="AH22" s="76">
        <v>694656377543</v>
      </c>
      <c r="AI22" s="77">
        <v>710156377543</v>
      </c>
      <c r="AJ22" s="77">
        <v>710156377543</v>
      </c>
      <c r="AK22" s="77">
        <v>0</v>
      </c>
      <c r="AL22" s="77">
        <v>0</v>
      </c>
      <c r="AM22" s="77">
        <v>0</v>
      </c>
      <c r="AN22" s="77">
        <v>0</v>
      </c>
      <c r="AO22" s="77">
        <v>15500000000</v>
      </c>
      <c r="AP22" s="77">
        <v>0</v>
      </c>
      <c r="AQ22" s="77">
        <v>15500000000</v>
      </c>
      <c r="AR22" s="77">
        <v>0</v>
      </c>
      <c r="AS22" s="77">
        <v>0</v>
      </c>
      <c r="AT22" s="77">
        <v>0</v>
      </c>
    </row>
    <row r="23" spans="1:46" s="78" customFormat="1" x14ac:dyDescent="0.25">
      <c r="A23" s="89">
        <v>19</v>
      </c>
      <c r="B23" s="75" t="s">
        <v>18</v>
      </c>
      <c r="C23" s="76">
        <v>3480363127728.5498</v>
      </c>
      <c r="D23" s="77">
        <v>1205265728279.55</v>
      </c>
      <c r="E23" s="77">
        <v>845771913123</v>
      </c>
      <c r="F23" s="77">
        <v>50386438478</v>
      </c>
      <c r="G23" s="77">
        <v>11745573968</v>
      </c>
      <c r="H23" s="77">
        <v>297361802710.54999</v>
      </c>
      <c r="I23" s="77">
        <v>1286650122476</v>
      </c>
      <c r="J23" s="77">
        <v>131806845476</v>
      </c>
      <c r="K23" s="77">
        <v>1133417253000</v>
      </c>
      <c r="L23" s="77">
        <v>21426024000</v>
      </c>
      <c r="M23" s="77">
        <v>988447276973</v>
      </c>
      <c r="N23" s="77">
        <v>10320000000</v>
      </c>
      <c r="O23" s="77">
        <v>0</v>
      </c>
      <c r="P23" s="77">
        <v>612759147775</v>
      </c>
      <c r="Q23" s="77">
        <v>252836721000</v>
      </c>
      <c r="R23" s="77">
        <v>0</v>
      </c>
      <c r="S23" s="77">
        <v>112531408198</v>
      </c>
      <c r="T23" s="76">
        <v>3107838415647</v>
      </c>
      <c r="U23" s="77">
        <v>1680002606996</v>
      </c>
      <c r="V23" s="77">
        <v>1588325325041</v>
      </c>
      <c r="W23" s="77">
        <v>154866047</v>
      </c>
      <c r="X23" s="77">
        <v>65547098467</v>
      </c>
      <c r="Y23" s="77">
        <v>22271620000</v>
      </c>
      <c r="Z23" s="77">
        <v>940892652</v>
      </c>
      <c r="AA23" s="77">
        <v>0</v>
      </c>
      <c r="AB23" s="77">
        <v>0</v>
      </c>
      <c r="AC23" s="77">
        <v>2762804789</v>
      </c>
      <c r="AD23" s="77">
        <v>1427835808651</v>
      </c>
      <c r="AE23" s="77">
        <v>0</v>
      </c>
      <c r="AF23" s="77">
        <v>708357486697</v>
      </c>
      <c r="AG23" s="77">
        <v>719478321954</v>
      </c>
      <c r="AH23" s="76">
        <v>374428224364.82001</v>
      </c>
      <c r="AI23" s="77">
        <v>410240594252.82001</v>
      </c>
      <c r="AJ23" s="77">
        <v>410240594252.82001</v>
      </c>
      <c r="AK23" s="77">
        <v>0</v>
      </c>
      <c r="AL23" s="77">
        <v>0</v>
      </c>
      <c r="AM23" s="77">
        <v>0</v>
      </c>
      <c r="AN23" s="77">
        <v>0</v>
      </c>
      <c r="AO23" s="77">
        <v>35812369888</v>
      </c>
      <c r="AP23" s="77">
        <v>0</v>
      </c>
      <c r="AQ23" s="77">
        <v>35500000000</v>
      </c>
      <c r="AR23" s="77">
        <v>312369888</v>
      </c>
      <c r="AS23" s="77">
        <v>0</v>
      </c>
      <c r="AT23" s="77">
        <v>0</v>
      </c>
    </row>
    <row r="24" spans="1:46" s="78" customFormat="1" x14ac:dyDescent="0.25">
      <c r="A24" s="89">
        <v>20</v>
      </c>
      <c r="B24" s="75" t="s">
        <v>19</v>
      </c>
      <c r="C24" s="76">
        <v>1757697381840</v>
      </c>
      <c r="D24" s="77">
        <v>544835708254</v>
      </c>
      <c r="E24" s="77">
        <v>376487551008</v>
      </c>
      <c r="F24" s="77">
        <v>77167650951</v>
      </c>
      <c r="G24" s="77">
        <v>23681532602</v>
      </c>
      <c r="H24" s="77">
        <v>67498973693</v>
      </c>
      <c r="I24" s="77">
        <v>855645928015</v>
      </c>
      <c r="J24" s="77">
        <v>89831370015</v>
      </c>
      <c r="K24" s="77">
        <v>732337058000</v>
      </c>
      <c r="L24" s="77">
        <v>33477500000</v>
      </c>
      <c r="M24" s="77">
        <v>357215745571</v>
      </c>
      <c r="N24" s="77">
        <v>1034000000</v>
      </c>
      <c r="O24" s="77">
        <v>0</v>
      </c>
      <c r="P24" s="77">
        <v>175444557860</v>
      </c>
      <c r="Q24" s="77">
        <v>157301111000</v>
      </c>
      <c r="R24" s="77">
        <v>0</v>
      </c>
      <c r="S24" s="77">
        <v>23436076711</v>
      </c>
      <c r="T24" s="76">
        <v>1702962476448</v>
      </c>
      <c r="U24" s="77">
        <v>903875912745</v>
      </c>
      <c r="V24" s="77">
        <v>850211145670</v>
      </c>
      <c r="W24" s="77">
        <v>352457562</v>
      </c>
      <c r="X24" s="77">
        <v>0</v>
      </c>
      <c r="Y24" s="77">
        <v>35272291000</v>
      </c>
      <c r="Z24" s="77">
        <v>14654510975</v>
      </c>
      <c r="AA24" s="77">
        <v>852232538</v>
      </c>
      <c r="AB24" s="77">
        <v>0</v>
      </c>
      <c r="AC24" s="77">
        <v>2533275000</v>
      </c>
      <c r="AD24" s="77">
        <v>799086563703</v>
      </c>
      <c r="AE24" s="77">
        <v>0</v>
      </c>
      <c r="AF24" s="77">
        <v>299750681278</v>
      </c>
      <c r="AG24" s="77">
        <v>499335882425</v>
      </c>
      <c r="AH24" s="76">
        <v>245970000922</v>
      </c>
      <c r="AI24" s="77">
        <v>302181957954</v>
      </c>
      <c r="AJ24" s="77">
        <v>294245909954</v>
      </c>
      <c r="AK24" s="77">
        <v>0</v>
      </c>
      <c r="AL24" s="77">
        <v>0</v>
      </c>
      <c r="AM24" s="77">
        <v>7000000000</v>
      </c>
      <c r="AN24" s="77">
        <v>936048000</v>
      </c>
      <c r="AO24" s="77">
        <v>56211957032</v>
      </c>
      <c r="AP24" s="77">
        <v>0</v>
      </c>
      <c r="AQ24" s="77">
        <v>54934179256</v>
      </c>
      <c r="AR24" s="77">
        <v>777777776</v>
      </c>
      <c r="AS24" s="77">
        <v>500000000</v>
      </c>
      <c r="AT24" s="77">
        <v>0</v>
      </c>
    </row>
    <row r="25" spans="1:46" s="78" customFormat="1" x14ac:dyDescent="0.25">
      <c r="A25" s="89">
        <v>21</v>
      </c>
      <c r="B25" s="75" t="s">
        <v>20</v>
      </c>
      <c r="C25" s="76">
        <v>1234067584543</v>
      </c>
      <c r="D25" s="77">
        <v>298540660324</v>
      </c>
      <c r="E25" s="77">
        <v>103861450433</v>
      </c>
      <c r="F25" s="77">
        <v>16425413981</v>
      </c>
      <c r="G25" s="77">
        <v>4230358159</v>
      </c>
      <c r="H25" s="77">
        <v>174023437751</v>
      </c>
      <c r="I25" s="77">
        <v>689248441689</v>
      </c>
      <c r="J25" s="77">
        <v>73175370689</v>
      </c>
      <c r="K25" s="77">
        <v>583927691000</v>
      </c>
      <c r="L25" s="77">
        <v>32145380000</v>
      </c>
      <c r="M25" s="77">
        <v>246278482530</v>
      </c>
      <c r="N25" s="77">
        <v>1978000000</v>
      </c>
      <c r="O25" s="77">
        <v>0</v>
      </c>
      <c r="P25" s="77">
        <v>68713649351</v>
      </c>
      <c r="Q25" s="77">
        <v>115461722000</v>
      </c>
      <c r="R25" s="77">
        <v>0</v>
      </c>
      <c r="S25" s="77">
        <v>60125111179</v>
      </c>
      <c r="T25" s="76">
        <v>1194448621957</v>
      </c>
      <c r="U25" s="77">
        <v>650701230599</v>
      </c>
      <c r="V25" s="77">
        <v>599238609044</v>
      </c>
      <c r="W25" s="77">
        <v>0</v>
      </c>
      <c r="X25" s="77">
        <v>0</v>
      </c>
      <c r="Y25" s="77">
        <v>41812871618</v>
      </c>
      <c r="Z25" s="77">
        <v>9259782429</v>
      </c>
      <c r="AA25" s="77">
        <v>0</v>
      </c>
      <c r="AB25" s="77">
        <v>360914508</v>
      </c>
      <c r="AC25" s="77">
        <v>29053000</v>
      </c>
      <c r="AD25" s="77">
        <v>543747391358</v>
      </c>
      <c r="AE25" s="77">
        <v>0</v>
      </c>
      <c r="AF25" s="77">
        <v>308513793722</v>
      </c>
      <c r="AG25" s="77">
        <v>235233597636</v>
      </c>
      <c r="AH25" s="76">
        <v>108427219562</v>
      </c>
      <c r="AI25" s="77">
        <v>121590878070</v>
      </c>
      <c r="AJ25" s="77">
        <v>114574121595</v>
      </c>
      <c r="AK25" s="77">
        <v>0</v>
      </c>
      <c r="AL25" s="77">
        <v>7000000000</v>
      </c>
      <c r="AM25" s="77">
        <v>0</v>
      </c>
      <c r="AN25" s="77">
        <v>16756475</v>
      </c>
      <c r="AO25" s="77">
        <v>13163658508</v>
      </c>
      <c r="AP25" s="77">
        <v>0</v>
      </c>
      <c r="AQ25" s="77">
        <v>13000000000</v>
      </c>
      <c r="AR25" s="77">
        <v>163658508</v>
      </c>
      <c r="AS25" s="77">
        <v>0</v>
      </c>
      <c r="AT25" s="77">
        <v>0</v>
      </c>
    </row>
    <row r="26" spans="1:46" s="78" customFormat="1" x14ac:dyDescent="0.25">
      <c r="A26" s="89">
        <v>22</v>
      </c>
      <c r="B26" s="75" t="s">
        <v>21</v>
      </c>
      <c r="C26" s="76">
        <v>2207866591868.23</v>
      </c>
      <c r="D26" s="77">
        <v>659173522492.22998</v>
      </c>
      <c r="E26" s="77">
        <v>494172635913</v>
      </c>
      <c r="F26" s="77">
        <v>76315802066</v>
      </c>
      <c r="G26" s="77">
        <v>11005792223</v>
      </c>
      <c r="H26" s="77">
        <v>77679292290.229996</v>
      </c>
      <c r="I26" s="77">
        <v>971981431339</v>
      </c>
      <c r="J26" s="77">
        <v>99723799339</v>
      </c>
      <c r="K26" s="77">
        <v>838572784000</v>
      </c>
      <c r="L26" s="77">
        <v>33684848000</v>
      </c>
      <c r="M26" s="77">
        <v>576711638037</v>
      </c>
      <c r="N26" s="77">
        <v>0</v>
      </c>
      <c r="O26" s="77">
        <v>0</v>
      </c>
      <c r="P26" s="77">
        <v>363042161237</v>
      </c>
      <c r="Q26" s="77">
        <v>196153428000</v>
      </c>
      <c r="R26" s="77">
        <v>0</v>
      </c>
      <c r="S26" s="77">
        <v>17516048800</v>
      </c>
      <c r="T26" s="76">
        <v>2011328640125</v>
      </c>
      <c r="U26" s="77">
        <v>921670257973</v>
      </c>
      <c r="V26" s="77">
        <v>871017313688</v>
      </c>
      <c r="W26" s="77">
        <v>0</v>
      </c>
      <c r="X26" s="77">
        <v>0</v>
      </c>
      <c r="Y26" s="77">
        <v>32004090000</v>
      </c>
      <c r="Z26" s="77">
        <v>16743250000</v>
      </c>
      <c r="AA26" s="77">
        <v>0</v>
      </c>
      <c r="AB26" s="77">
        <v>870815835</v>
      </c>
      <c r="AC26" s="77">
        <v>1034788450</v>
      </c>
      <c r="AD26" s="77">
        <v>1089658382152</v>
      </c>
      <c r="AE26" s="77">
        <v>0</v>
      </c>
      <c r="AF26" s="77">
        <v>507653919575</v>
      </c>
      <c r="AG26" s="77">
        <v>582004462577</v>
      </c>
      <c r="AH26" s="76">
        <v>560340607838.29004</v>
      </c>
      <c r="AI26" s="77">
        <v>582690607838.29004</v>
      </c>
      <c r="AJ26" s="77">
        <v>582690607838.29004</v>
      </c>
      <c r="AK26" s="77">
        <v>0</v>
      </c>
      <c r="AL26" s="77">
        <v>0</v>
      </c>
      <c r="AM26" s="77">
        <v>0</v>
      </c>
      <c r="AN26" s="77">
        <v>0</v>
      </c>
      <c r="AO26" s="77">
        <v>22350000000</v>
      </c>
      <c r="AP26" s="77">
        <v>10000000000</v>
      </c>
      <c r="AQ26" s="77">
        <v>12350000000</v>
      </c>
      <c r="AR26" s="77">
        <v>0</v>
      </c>
      <c r="AS26" s="77">
        <v>0</v>
      </c>
      <c r="AT26" s="77">
        <v>0</v>
      </c>
    </row>
    <row r="27" spans="1:46" s="78" customFormat="1" x14ac:dyDescent="0.25">
      <c r="A27" s="89">
        <v>23</v>
      </c>
      <c r="B27" s="75" t="s">
        <v>22</v>
      </c>
      <c r="C27" s="76">
        <v>996914566265</v>
      </c>
      <c r="D27" s="77">
        <v>258467192313</v>
      </c>
      <c r="E27" s="77">
        <v>28399453587</v>
      </c>
      <c r="F27" s="77">
        <v>10889136325</v>
      </c>
      <c r="G27" s="77">
        <v>3720164962</v>
      </c>
      <c r="H27" s="77">
        <v>215458437439</v>
      </c>
      <c r="I27" s="77">
        <v>570490506596</v>
      </c>
      <c r="J27" s="77">
        <v>64583964596</v>
      </c>
      <c r="K27" s="77">
        <v>484938664000</v>
      </c>
      <c r="L27" s="77">
        <v>20967878000</v>
      </c>
      <c r="M27" s="77">
        <v>167956867356</v>
      </c>
      <c r="N27" s="77">
        <v>305211000</v>
      </c>
      <c r="O27" s="77">
        <v>0</v>
      </c>
      <c r="P27" s="77">
        <v>43522222691</v>
      </c>
      <c r="Q27" s="77">
        <v>95986380000</v>
      </c>
      <c r="R27" s="77">
        <v>0</v>
      </c>
      <c r="S27" s="77">
        <v>28143053665</v>
      </c>
      <c r="T27" s="76">
        <v>917115741592</v>
      </c>
      <c r="U27" s="77">
        <v>508335273486</v>
      </c>
      <c r="V27" s="77">
        <v>479774507551</v>
      </c>
      <c r="W27" s="77">
        <v>0</v>
      </c>
      <c r="X27" s="77">
        <v>0</v>
      </c>
      <c r="Y27" s="77">
        <v>23216612950</v>
      </c>
      <c r="Z27" s="77">
        <v>3827550000</v>
      </c>
      <c r="AA27" s="77">
        <v>0</v>
      </c>
      <c r="AB27" s="77">
        <v>598607185</v>
      </c>
      <c r="AC27" s="77">
        <v>917995800</v>
      </c>
      <c r="AD27" s="77">
        <v>408780468106</v>
      </c>
      <c r="AE27" s="77">
        <v>0</v>
      </c>
      <c r="AF27" s="77">
        <v>292700212591</v>
      </c>
      <c r="AG27" s="77">
        <v>116080255515</v>
      </c>
      <c r="AH27" s="76">
        <v>38915999291</v>
      </c>
      <c r="AI27" s="77">
        <v>42915999291</v>
      </c>
      <c r="AJ27" s="77">
        <v>40582499291</v>
      </c>
      <c r="AK27" s="77">
        <v>0</v>
      </c>
      <c r="AL27" s="77">
        <v>0</v>
      </c>
      <c r="AM27" s="77">
        <v>1000000</v>
      </c>
      <c r="AN27" s="77">
        <v>2332500000</v>
      </c>
      <c r="AO27" s="77">
        <v>4000000000</v>
      </c>
      <c r="AP27" s="77">
        <v>0</v>
      </c>
      <c r="AQ27" s="77">
        <v>4000000000</v>
      </c>
      <c r="AR27" s="77">
        <v>0</v>
      </c>
      <c r="AS27" s="77">
        <v>0</v>
      </c>
      <c r="AT27" s="77">
        <v>0</v>
      </c>
    </row>
    <row r="28" spans="1:46" s="78" customFormat="1" x14ac:dyDescent="0.25">
      <c r="A28" s="89">
        <v>24</v>
      </c>
      <c r="B28" s="75" t="s">
        <v>23</v>
      </c>
      <c r="C28" s="76">
        <v>1595664661290.21</v>
      </c>
      <c r="D28" s="77">
        <v>253450505778.20999</v>
      </c>
      <c r="E28" s="77">
        <v>73187386571</v>
      </c>
      <c r="F28" s="77">
        <v>10692435120</v>
      </c>
      <c r="G28" s="77">
        <v>4937249923</v>
      </c>
      <c r="H28" s="77">
        <v>164633434164.20999</v>
      </c>
      <c r="I28" s="77">
        <v>845802099130</v>
      </c>
      <c r="J28" s="77">
        <v>70895846130</v>
      </c>
      <c r="K28" s="77">
        <v>732508313000</v>
      </c>
      <c r="L28" s="77">
        <v>42397940000</v>
      </c>
      <c r="M28" s="77">
        <v>496412056382</v>
      </c>
      <c r="N28" s="77">
        <v>0</v>
      </c>
      <c r="O28" s="77">
        <v>0</v>
      </c>
      <c r="P28" s="77">
        <v>74249954686</v>
      </c>
      <c r="Q28" s="77">
        <v>223454243000</v>
      </c>
      <c r="R28" s="77">
        <v>0</v>
      </c>
      <c r="S28" s="77">
        <v>198707858696</v>
      </c>
      <c r="T28" s="76">
        <v>1456073879776.96</v>
      </c>
      <c r="U28" s="77">
        <v>916111731931.85999</v>
      </c>
      <c r="V28" s="77">
        <v>857794875435.85999</v>
      </c>
      <c r="W28" s="77">
        <v>0</v>
      </c>
      <c r="X28" s="77">
        <v>0</v>
      </c>
      <c r="Y28" s="77">
        <v>42145880000</v>
      </c>
      <c r="Z28" s="77">
        <v>8383194101</v>
      </c>
      <c r="AA28" s="77">
        <v>0</v>
      </c>
      <c r="AB28" s="77">
        <v>896792874</v>
      </c>
      <c r="AC28" s="77">
        <v>6890989521</v>
      </c>
      <c r="AD28" s="77">
        <v>539962147845.09998</v>
      </c>
      <c r="AE28" s="77">
        <v>0</v>
      </c>
      <c r="AF28" s="77">
        <v>263186746407.10001</v>
      </c>
      <c r="AG28" s="77">
        <v>276775401438</v>
      </c>
      <c r="AH28" s="76">
        <v>99815231057</v>
      </c>
      <c r="AI28" s="77">
        <v>103115231057</v>
      </c>
      <c r="AJ28" s="77">
        <v>103115231057</v>
      </c>
      <c r="AK28" s="77">
        <v>0</v>
      </c>
      <c r="AL28" s="77">
        <v>0</v>
      </c>
      <c r="AM28" s="77">
        <v>0</v>
      </c>
      <c r="AN28" s="77">
        <v>0</v>
      </c>
      <c r="AO28" s="77">
        <v>3300000000</v>
      </c>
      <c r="AP28" s="77">
        <v>0</v>
      </c>
      <c r="AQ28" s="77">
        <v>2300000000</v>
      </c>
      <c r="AR28" s="77">
        <v>1000000000</v>
      </c>
      <c r="AS28" s="77">
        <v>0</v>
      </c>
      <c r="AT28" s="77">
        <v>0</v>
      </c>
    </row>
    <row r="29" spans="1:46" s="78" customFormat="1" x14ac:dyDescent="0.25">
      <c r="A29" s="89">
        <v>25</v>
      </c>
      <c r="B29" s="75" t="s">
        <v>24</v>
      </c>
      <c r="C29" s="76">
        <v>1117121948297.5601</v>
      </c>
      <c r="D29" s="77">
        <v>227949120180.56</v>
      </c>
      <c r="E29" s="77">
        <v>91795256385</v>
      </c>
      <c r="F29" s="77">
        <v>12317132901</v>
      </c>
      <c r="G29" s="77">
        <v>8122400000</v>
      </c>
      <c r="H29" s="77">
        <v>115714330894.56</v>
      </c>
      <c r="I29" s="77">
        <v>625410201264</v>
      </c>
      <c r="J29" s="77">
        <v>61103333264</v>
      </c>
      <c r="K29" s="77">
        <v>537371615000</v>
      </c>
      <c r="L29" s="77">
        <v>26935253000</v>
      </c>
      <c r="M29" s="77">
        <v>263762626853</v>
      </c>
      <c r="N29" s="77">
        <v>0</v>
      </c>
      <c r="O29" s="77">
        <v>0</v>
      </c>
      <c r="P29" s="77">
        <v>90980991590</v>
      </c>
      <c r="Q29" s="77">
        <v>141501002000</v>
      </c>
      <c r="R29" s="77">
        <v>0</v>
      </c>
      <c r="S29" s="77">
        <v>31280633263</v>
      </c>
      <c r="T29" s="76">
        <v>1042608970972</v>
      </c>
      <c r="U29" s="77">
        <v>603813293013</v>
      </c>
      <c r="V29" s="77">
        <v>591495101752</v>
      </c>
      <c r="W29" s="77">
        <v>814185273</v>
      </c>
      <c r="X29" s="77">
        <v>0</v>
      </c>
      <c r="Y29" s="77">
        <v>9559070313</v>
      </c>
      <c r="Z29" s="77">
        <v>175840000</v>
      </c>
      <c r="AA29" s="77">
        <v>0</v>
      </c>
      <c r="AB29" s="77">
        <v>733672675</v>
      </c>
      <c r="AC29" s="77">
        <v>1035423000</v>
      </c>
      <c r="AD29" s="77">
        <v>438795677959</v>
      </c>
      <c r="AE29" s="77">
        <v>0</v>
      </c>
      <c r="AF29" s="77">
        <v>287349176601</v>
      </c>
      <c r="AG29" s="77">
        <v>151446501358</v>
      </c>
      <c r="AH29" s="76">
        <v>152373929801.31</v>
      </c>
      <c r="AI29" s="77">
        <v>154492950821.31</v>
      </c>
      <c r="AJ29" s="77">
        <v>154492950821.31</v>
      </c>
      <c r="AK29" s="77">
        <v>0</v>
      </c>
      <c r="AL29" s="77">
        <v>0</v>
      </c>
      <c r="AM29" s="77">
        <v>0</v>
      </c>
      <c r="AN29" s="77">
        <v>0</v>
      </c>
      <c r="AO29" s="77">
        <v>2119021020</v>
      </c>
      <c r="AP29" s="77">
        <v>0</v>
      </c>
      <c r="AQ29" s="77">
        <v>1000000000</v>
      </c>
      <c r="AR29" s="77">
        <v>1119021020</v>
      </c>
      <c r="AS29" s="77">
        <v>0</v>
      </c>
      <c r="AT29" s="77">
        <v>0</v>
      </c>
    </row>
    <row r="30" spans="1:46" s="78" customFormat="1" x14ac:dyDescent="0.25">
      <c r="A30" s="89">
        <v>26</v>
      </c>
      <c r="B30" s="75" t="s">
        <v>25</v>
      </c>
      <c r="C30" s="76">
        <v>672708492252</v>
      </c>
      <c r="D30" s="77">
        <v>118592601620</v>
      </c>
      <c r="E30" s="77">
        <v>8593830049</v>
      </c>
      <c r="F30" s="77">
        <v>5850239282</v>
      </c>
      <c r="G30" s="77">
        <v>3202100000</v>
      </c>
      <c r="H30" s="77">
        <v>100946432289</v>
      </c>
      <c r="I30" s="77">
        <v>424289327854</v>
      </c>
      <c r="J30" s="77">
        <v>62985924854</v>
      </c>
      <c r="K30" s="77">
        <v>342267848000</v>
      </c>
      <c r="L30" s="77">
        <v>19035555000</v>
      </c>
      <c r="M30" s="77">
        <v>129826562778</v>
      </c>
      <c r="N30" s="77">
        <v>0</v>
      </c>
      <c r="O30" s="77">
        <v>0</v>
      </c>
      <c r="P30" s="77">
        <v>71499908281</v>
      </c>
      <c r="Q30" s="77">
        <v>58137475000</v>
      </c>
      <c r="R30" s="77">
        <v>0</v>
      </c>
      <c r="S30" s="77">
        <v>189179497</v>
      </c>
      <c r="T30" s="76">
        <v>640072144798</v>
      </c>
      <c r="U30" s="77">
        <v>383120403978</v>
      </c>
      <c r="V30" s="77">
        <v>329196805859</v>
      </c>
      <c r="W30" s="77">
        <v>0</v>
      </c>
      <c r="X30" s="77">
        <v>0</v>
      </c>
      <c r="Y30" s="77">
        <v>23891736450</v>
      </c>
      <c r="Z30" s="77">
        <v>9900021797</v>
      </c>
      <c r="AA30" s="77">
        <v>0</v>
      </c>
      <c r="AB30" s="77">
        <v>20131839872</v>
      </c>
      <c r="AC30" s="77">
        <v>0</v>
      </c>
      <c r="AD30" s="77">
        <v>256951740820</v>
      </c>
      <c r="AE30" s="77">
        <v>0</v>
      </c>
      <c r="AF30" s="77">
        <v>106889617058</v>
      </c>
      <c r="AG30" s="77">
        <v>150062123762</v>
      </c>
      <c r="AH30" s="76">
        <v>82880996092</v>
      </c>
      <c r="AI30" s="77">
        <v>82880996092</v>
      </c>
      <c r="AJ30" s="77">
        <v>82880996092</v>
      </c>
      <c r="AK30" s="77">
        <v>0</v>
      </c>
      <c r="AL30" s="77">
        <v>0</v>
      </c>
      <c r="AM30" s="77">
        <v>0</v>
      </c>
      <c r="AN30" s="77">
        <v>0</v>
      </c>
      <c r="AO30" s="77">
        <v>0</v>
      </c>
      <c r="AP30" s="77">
        <v>0</v>
      </c>
      <c r="AQ30" s="77">
        <v>0</v>
      </c>
      <c r="AR30" s="77">
        <v>0</v>
      </c>
      <c r="AS30" s="77">
        <v>0</v>
      </c>
      <c r="AT30" s="77">
        <v>0</v>
      </c>
    </row>
    <row r="31" spans="1:46" s="78" customFormat="1" x14ac:dyDescent="0.25">
      <c r="A31" s="89">
        <v>27</v>
      </c>
      <c r="B31" s="75" t="s">
        <v>26</v>
      </c>
      <c r="C31" s="76">
        <v>1911843590106.7</v>
      </c>
      <c r="D31" s="77">
        <v>248697185722.70001</v>
      </c>
      <c r="E31" s="77">
        <v>169333416634</v>
      </c>
      <c r="F31" s="77">
        <v>16388651707</v>
      </c>
      <c r="G31" s="77">
        <v>0</v>
      </c>
      <c r="H31" s="77">
        <v>62975117381.699997</v>
      </c>
      <c r="I31" s="77">
        <v>1118210548284</v>
      </c>
      <c r="J31" s="77">
        <v>76158284284</v>
      </c>
      <c r="K31" s="77">
        <v>992254884000</v>
      </c>
      <c r="L31" s="77">
        <v>49797380000</v>
      </c>
      <c r="M31" s="77">
        <v>544935856100</v>
      </c>
      <c r="N31" s="77">
        <v>1949843138</v>
      </c>
      <c r="O31" s="77">
        <v>0</v>
      </c>
      <c r="P31" s="77">
        <v>175617784242</v>
      </c>
      <c r="Q31" s="77">
        <v>270366511000</v>
      </c>
      <c r="R31" s="77">
        <v>0</v>
      </c>
      <c r="S31" s="77">
        <v>97001717720</v>
      </c>
      <c r="T31" s="76">
        <v>1868257939372.4099</v>
      </c>
      <c r="U31" s="77">
        <v>1192366797848</v>
      </c>
      <c r="V31" s="77">
        <v>966921786048</v>
      </c>
      <c r="W31" s="77">
        <v>0</v>
      </c>
      <c r="X31" s="77">
        <v>0</v>
      </c>
      <c r="Y31" s="77">
        <v>86107484000</v>
      </c>
      <c r="Z31" s="77">
        <v>13775616000</v>
      </c>
      <c r="AA31" s="77">
        <v>0</v>
      </c>
      <c r="AB31" s="77">
        <v>118266338400</v>
      </c>
      <c r="AC31" s="77">
        <v>7295573400</v>
      </c>
      <c r="AD31" s="77">
        <v>675891141524.40991</v>
      </c>
      <c r="AE31" s="77">
        <v>0</v>
      </c>
      <c r="AF31" s="77">
        <v>344738840393.40997</v>
      </c>
      <c r="AG31" s="77">
        <v>331152301131</v>
      </c>
      <c r="AH31" s="76">
        <v>157516383713</v>
      </c>
      <c r="AI31" s="77">
        <v>158516383713</v>
      </c>
      <c r="AJ31" s="77">
        <v>158516383713</v>
      </c>
      <c r="AK31" s="77">
        <v>0</v>
      </c>
      <c r="AL31" s="77">
        <v>0</v>
      </c>
      <c r="AM31" s="77">
        <v>0</v>
      </c>
      <c r="AN31" s="77">
        <v>0</v>
      </c>
      <c r="AO31" s="77">
        <v>1000000000</v>
      </c>
      <c r="AP31" s="77">
        <v>0</v>
      </c>
      <c r="AQ31" s="77">
        <v>1000000000</v>
      </c>
      <c r="AR31" s="77">
        <v>0</v>
      </c>
      <c r="AS31" s="77">
        <v>0</v>
      </c>
      <c r="AT31" s="77">
        <v>0</v>
      </c>
    </row>
    <row r="32" spans="1:46" s="78" customFormat="1" x14ac:dyDescent="0.25">
      <c r="A32" s="89">
        <v>28</v>
      </c>
      <c r="B32" s="75" t="s">
        <v>27</v>
      </c>
      <c r="C32" s="76">
        <v>647935215968</v>
      </c>
      <c r="D32" s="77">
        <v>32473188880</v>
      </c>
      <c r="E32" s="77">
        <v>20548971809</v>
      </c>
      <c r="F32" s="77">
        <v>8314419343</v>
      </c>
      <c r="G32" s="77">
        <v>3609797728</v>
      </c>
      <c r="H32" s="77">
        <v>0</v>
      </c>
      <c r="I32" s="77">
        <v>406501594523</v>
      </c>
      <c r="J32" s="77">
        <v>37452652523</v>
      </c>
      <c r="K32" s="77">
        <v>363882472000</v>
      </c>
      <c r="L32" s="77">
        <v>5166470000</v>
      </c>
      <c r="M32" s="77">
        <v>208960432565</v>
      </c>
      <c r="N32" s="77">
        <v>0</v>
      </c>
      <c r="O32" s="77">
        <v>10030650763</v>
      </c>
      <c r="P32" s="77">
        <v>47504839406</v>
      </c>
      <c r="Q32" s="77">
        <v>141188924000</v>
      </c>
      <c r="R32" s="77">
        <v>0</v>
      </c>
      <c r="S32" s="77">
        <v>10236018396</v>
      </c>
      <c r="T32" s="76">
        <v>517932842103</v>
      </c>
      <c r="U32" s="77">
        <v>417218638210</v>
      </c>
      <c r="V32" s="77">
        <v>360020113864</v>
      </c>
      <c r="W32" s="77">
        <v>0</v>
      </c>
      <c r="X32" s="77">
        <v>0</v>
      </c>
      <c r="Y32" s="77">
        <v>11684199011</v>
      </c>
      <c r="Z32" s="77">
        <v>4163348000</v>
      </c>
      <c r="AA32" s="77">
        <v>2426558335</v>
      </c>
      <c r="AB32" s="77">
        <v>38924419000</v>
      </c>
      <c r="AC32" s="77">
        <v>0</v>
      </c>
      <c r="AD32" s="77">
        <v>100714203893</v>
      </c>
      <c r="AE32" s="77">
        <v>0</v>
      </c>
      <c r="AF32" s="77">
        <v>40125474174</v>
      </c>
      <c r="AG32" s="77">
        <v>60588729719</v>
      </c>
      <c r="AH32" s="76">
        <v>666898203</v>
      </c>
      <c r="AI32" s="77">
        <v>666898203</v>
      </c>
      <c r="AJ32" s="77">
        <v>666898203</v>
      </c>
      <c r="AK32" s="77">
        <v>0</v>
      </c>
      <c r="AL32" s="77">
        <v>0</v>
      </c>
      <c r="AM32" s="77">
        <v>0</v>
      </c>
      <c r="AN32" s="77">
        <v>0</v>
      </c>
      <c r="AO32" s="77">
        <v>0</v>
      </c>
      <c r="AP32" s="77">
        <v>0</v>
      </c>
      <c r="AQ32" s="77">
        <v>0</v>
      </c>
      <c r="AR32" s="77">
        <v>0</v>
      </c>
      <c r="AS32" s="77">
        <v>0</v>
      </c>
      <c r="AT32" s="77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33878-9A58-4F12-B846-5DB010F12828}">
  <dimension ref="A1:XEW32"/>
  <sheetViews>
    <sheetView workbookViewId="0">
      <selection activeCell="A2" sqref="A1:A2"/>
    </sheetView>
  </sheetViews>
  <sheetFormatPr defaultRowHeight="15" x14ac:dyDescent="0.25"/>
  <cols>
    <col min="1" max="1" width="5.28515625" customWidth="1"/>
    <col min="2" max="2" width="18.28515625" bestFit="1" customWidth="1"/>
    <col min="3" max="5" width="19" bestFit="1" customWidth="1"/>
    <col min="6" max="6" width="16.28515625" bestFit="1" customWidth="1"/>
    <col min="7" max="7" width="17.7109375" customWidth="1"/>
    <col min="8" max="11" width="18" bestFit="1" customWidth="1"/>
    <col min="12" max="12" width="16.28515625" bestFit="1" customWidth="1"/>
    <col min="13" max="13" width="18" bestFit="1" customWidth="1"/>
    <col min="14" max="14" width="16.28515625" bestFit="1" customWidth="1"/>
    <col min="15" max="15" width="7.42578125" bestFit="1" customWidth="1"/>
    <col min="16" max="16" width="20.85546875" customWidth="1"/>
    <col min="17" max="17" width="18" bestFit="1" customWidth="1"/>
    <col min="18" max="18" width="18.28515625" customWidth="1"/>
    <col min="19" max="19" width="16.28515625" bestFit="1" customWidth="1"/>
    <col min="20" max="21" width="19" bestFit="1" customWidth="1"/>
    <col min="22" max="22" width="18" bestFit="1" customWidth="1"/>
    <col min="23" max="23" width="14.28515625" bestFit="1" customWidth="1"/>
    <col min="24" max="24" width="16.28515625" bestFit="1" customWidth="1"/>
    <col min="25" max="25" width="18" bestFit="1" customWidth="1"/>
    <col min="26" max="26" width="15.28515625" bestFit="1" customWidth="1"/>
    <col min="27" max="27" width="18.5703125" customWidth="1"/>
    <col min="28" max="28" width="26.140625" customWidth="1"/>
    <col min="29" max="29" width="15.28515625" bestFit="1" customWidth="1"/>
    <col min="30" max="30" width="18" bestFit="1" customWidth="1"/>
    <col min="31" max="31" width="16.28515625" bestFit="1" customWidth="1"/>
    <col min="32" max="33" width="18" bestFit="1" customWidth="1"/>
    <col min="34" max="34" width="17" bestFit="1" customWidth="1"/>
    <col min="35" max="37" width="18" bestFit="1" customWidth="1"/>
    <col min="38" max="38" width="18.140625" customWidth="1"/>
    <col min="39" max="39" width="15.28515625" bestFit="1" customWidth="1"/>
    <col min="40" max="40" width="19.28515625" customWidth="1"/>
    <col min="41" max="41" width="20.5703125" customWidth="1"/>
    <col min="42" max="43" width="16.28515625" bestFit="1" customWidth="1"/>
    <col min="44" max="44" width="17.5703125" bestFit="1" customWidth="1"/>
    <col min="45" max="45" width="15.28515625" bestFit="1" customWidth="1"/>
    <col min="46" max="46" width="12.140625" customWidth="1"/>
    <col min="47" max="47" width="13.28515625" customWidth="1"/>
    <col min="48" max="48" width="18" bestFit="1" customWidth="1"/>
  </cols>
  <sheetData>
    <row r="1" spans="1:48 16376:16377" ht="18" x14ac:dyDescent="0.25">
      <c r="A1" s="92" t="s">
        <v>223</v>
      </c>
    </row>
    <row r="2" spans="1:48 16376:16377" ht="15.75" x14ac:dyDescent="0.25">
      <c r="A2" s="90" t="s">
        <v>224</v>
      </c>
    </row>
    <row r="3" spans="1:48 16376:16377" ht="15.75" x14ac:dyDescent="0.25">
      <c r="A3" s="90"/>
    </row>
    <row r="4" spans="1:48 16376:16377" s="78" customFormat="1" ht="45" x14ac:dyDescent="0.25">
      <c r="A4" s="79" t="s">
        <v>157</v>
      </c>
      <c r="B4" s="79" t="s">
        <v>31</v>
      </c>
      <c r="C4" s="79" t="s">
        <v>158</v>
      </c>
      <c r="D4" s="79" t="s">
        <v>159</v>
      </c>
      <c r="E4" s="79" t="s">
        <v>160</v>
      </c>
      <c r="F4" s="79" t="s">
        <v>161</v>
      </c>
      <c r="G4" s="79" t="s">
        <v>162</v>
      </c>
      <c r="H4" s="79" t="s">
        <v>163</v>
      </c>
      <c r="I4" s="79" t="s">
        <v>164</v>
      </c>
      <c r="J4" s="79" t="s">
        <v>165</v>
      </c>
      <c r="K4" s="79" t="s">
        <v>166</v>
      </c>
      <c r="L4" s="79" t="s">
        <v>167</v>
      </c>
      <c r="M4" s="79" t="s">
        <v>168</v>
      </c>
      <c r="N4" s="79" t="s">
        <v>169</v>
      </c>
      <c r="O4" s="79" t="s">
        <v>170</v>
      </c>
      <c r="P4" s="79" t="s">
        <v>171</v>
      </c>
      <c r="Q4" s="79" t="s">
        <v>172</v>
      </c>
      <c r="R4" s="79" t="s">
        <v>173</v>
      </c>
      <c r="S4" s="79" t="s">
        <v>174</v>
      </c>
      <c r="T4" s="79" t="s">
        <v>175</v>
      </c>
      <c r="U4" s="79" t="s">
        <v>176</v>
      </c>
      <c r="V4" s="79" t="s">
        <v>177</v>
      </c>
      <c r="W4" s="79" t="s">
        <v>178</v>
      </c>
      <c r="X4" s="79" t="s">
        <v>179</v>
      </c>
      <c r="Y4" s="79" t="s">
        <v>180</v>
      </c>
      <c r="Z4" s="79" t="s">
        <v>181</v>
      </c>
      <c r="AA4" s="79" t="s">
        <v>182</v>
      </c>
      <c r="AB4" s="79" t="s">
        <v>183</v>
      </c>
      <c r="AC4" s="79" t="s">
        <v>184</v>
      </c>
      <c r="AD4" s="79" t="s">
        <v>185</v>
      </c>
      <c r="AE4" s="79" t="s">
        <v>186</v>
      </c>
      <c r="AF4" s="79" t="s">
        <v>187</v>
      </c>
      <c r="AG4" s="79" t="s">
        <v>188</v>
      </c>
      <c r="AH4" s="79" t="s">
        <v>202</v>
      </c>
      <c r="AI4" s="79" t="s">
        <v>189</v>
      </c>
      <c r="AJ4" s="79" t="s">
        <v>190</v>
      </c>
      <c r="AK4" s="79" t="s">
        <v>191</v>
      </c>
      <c r="AL4" s="79" t="s">
        <v>192</v>
      </c>
      <c r="AM4" s="79" t="s">
        <v>193</v>
      </c>
      <c r="AN4" s="79" t="s">
        <v>194</v>
      </c>
      <c r="AO4" s="79" t="s">
        <v>195</v>
      </c>
      <c r="AP4" s="79" t="s">
        <v>196</v>
      </c>
      <c r="AQ4" s="79" t="s">
        <v>197</v>
      </c>
      <c r="AR4" s="79" t="s">
        <v>198</v>
      </c>
      <c r="AS4" s="79" t="s">
        <v>199</v>
      </c>
      <c r="AT4" s="79" t="s">
        <v>200</v>
      </c>
      <c r="AU4" s="79" t="s">
        <v>201</v>
      </c>
      <c r="AV4" s="79" t="s">
        <v>203</v>
      </c>
      <c r="XEV4" s="80" t="s">
        <v>161</v>
      </c>
      <c r="XEW4" s="80" t="s">
        <v>161</v>
      </c>
    </row>
    <row r="5" spans="1:48 16376:16377" s="78" customFormat="1" x14ac:dyDescent="0.25">
      <c r="A5" s="89">
        <v>1</v>
      </c>
      <c r="B5" s="75" t="s">
        <v>0</v>
      </c>
      <c r="C5" s="76">
        <v>24009980850227</v>
      </c>
      <c r="D5" s="77">
        <v>16032856414345</v>
      </c>
      <c r="E5" s="77">
        <v>14617071393160</v>
      </c>
      <c r="F5" s="77">
        <v>73404322719</v>
      </c>
      <c r="G5" s="77">
        <v>281661628120</v>
      </c>
      <c r="H5" s="77">
        <v>1060719070346</v>
      </c>
      <c r="I5" s="77">
        <v>2506877511840</v>
      </c>
      <c r="J5" s="77">
        <v>1184319132840</v>
      </c>
      <c r="K5" s="77">
        <v>1303654355000</v>
      </c>
      <c r="L5" s="77">
        <v>18904024000</v>
      </c>
      <c r="M5" s="77">
        <v>5470246924042</v>
      </c>
      <c r="N5" s="77">
        <v>22869295542</v>
      </c>
      <c r="O5" s="77">
        <v>0</v>
      </c>
      <c r="P5" s="77">
        <v>0</v>
      </c>
      <c r="Q5" s="77">
        <v>5447377628500</v>
      </c>
      <c r="R5" s="77">
        <v>0</v>
      </c>
      <c r="S5" s="77">
        <v>0</v>
      </c>
      <c r="T5" s="76">
        <v>24417605860513</v>
      </c>
      <c r="U5" s="77">
        <v>19256280145688</v>
      </c>
      <c r="V5" s="77">
        <v>1671229142927</v>
      </c>
      <c r="W5" s="77">
        <v>0</v>
      </c>
      <c r="X5" s="77">
        <v>18990870500</v>
      </c>
      <c r="Y5" s="77">
        <v>6826862952000</v>
      </c>
      <c r="Z5" s="77">
        <v>3048750000</v>
      </c>
      <c r="AA5" s="77">
        <v>6406192657944</v>
      </c>
      <c r="AB5" s="77">
        <v>4329955772317</v>
      </c>
      <c r="AC5" s="77">
        <v>0</v>
      </c>
      <c r="AD5" s="77">
        <v>5161325714825</v>
      </c>
      <c r="AE5" s="77">
        <v>223252160576</v>
      </c>
      <c r="AF5" s="77">
        <v>2639397429044</v>
      </c>
      <c r="AG5" s="77">
        <v>2298676125205</v>
      </c>
      <c r="AH5" s="77">
        <v>-407625010286</v>
      </c>
      <c r="AI5" s="76">
        <v>3891871624714</v>
      </c>
      <c r="AJ5" s="77">
        <v>4551871624714</v>
      </c>
      <c r="AK5" s="77">
        <v>4549073508028</v>
      </c>
      <c r="AL5" s="77">
        <v>0</v>
      </c>
      <c r="AM5" s="77">
        <v>0</v>
      </c>
      <c r="AN5" s="77">
        <v>0</v>
      </c>
      <c r="AO5" s="77">
        <v>2798116686</v>
      </c>
      <c r="AP5" s="77">
        <v>660000000000</v>
      </c>
      <c r="AQ5" s="77">
        <v>0</v>
      </c>
      <c r="AR5" s="77">
        <v>660000000000</v>
      </c>
      <c r="AS5" s="77">
        <v>0</v>
      </c>
      <c r="AT5" s="77">
        <v>0</v>
      </c>
      <c r="AU5" s="77">
        <v>0</v>
      </c>
      <c r="AV5" s="77">
        <v>3484246614428</v>
      </c>
    </row>
    <row r="6" spans="1:48 16376:16377" s="78" customFormat="1" x14ac:dyDescent="0.25">
      <c r="A6" s="89">
        <v>2</v>
      </c>
      <c r="B6" s="75" t="s">
        <v>1</v>
      </c>
      <c r="C6" s="76">
        <v>4476817591835</v>
      </c>
      <c r="D6" s="77">
        <v>784216215215</v>
      </c>
      <c r="E6" s="77">
        <v>340007248935</v>
      </c>
      <c r="F6" s="77">
        <v>31267911902</v>
      </c>
      <c r="G6" s="77">
        <v>53451614657</v>
      </c>
      <c r="H6" s="77">
        <v>359489439721</v>
      </c>
      <c r="I6" s="77">
        <v>2310509110606</v>
      </c>
      <c r="J6" s="77">
        <v>207732985606</v>
      </c>
      <c r="K6" s="77">
        <v>1957538845000</v>
      </c>
      <c r="L6" s="77">
        <v>145237280000</v>
      </c>
      <c r="M6" s="77">
        <v>1382092266014</v>
      </c>
      <c r="N6" s="77">
        <v>1192458160</v>
      </c>
      <c r="O6" s="77">
        <v>0</v>
      </c>
      <c r="P6" s="77">
        <v>367886230065</v>
      </c>
      <c r="Q6" s="77">
        <v>734583731000</v>
      </c>
      <c r="R6" s="77">
        <v>278429846789</v>
      </c>
      <c r="S6" s="77">
        <v>0</v>
      </c>
      <c r="T6" s="76">
        <v>4607334886117.7998</v>
      </c>
      <c r="U6" s="77">
        <v>2570063138219</v>
      </c>
      <c r="V6" s="77">
        <v>2006100477725</v>
      </c>
      <c r="W6" s="77">
        <v>0</v>
      </c>
      <c r="X6" s="77">
        <v>0</v>
      </c>
      <c r="Y6" s="77">
        <v>169528017394</v>
      </c>
      <c r="Z6" s="77">
        <v>14098500000</v>
      </c>
      <c r="AA6" s="77">
        <v>248191375600</v>
      </c>
      <c r="AB6" s="77">
        <v>129324752500</v>
      </c>
      <c r="AC6" s="77">
        <v>2820015000</v>
      </c>
      <c r="AD6" s="77">
        <v>2037271747898.8</v>
      </c>
      <c r="AE6" s="77">
        <v>0</v>
      </c>
      <c r="AF6" s="77">
        <v>1328807221201.8</v>
      </c>
      <c r="AG6" s="77">
        <v>708464526697</v>
      </c>
      <c r="AH6" s="77">
        <v>-130517294282.7998</v>
      </c>
      <c r="AI6" s="76">
        <v>656426101523.83997</v>
      </c>
      <c r="AJ6" s="77">
        <v>671926101523.83997</v>
      </c>
      <c r="AK6" s="77">
        <v>611926101523.83997</v>
      </c>
      <c r="AL6" s="77">
        <v>0</v>
      </c>
      <c r="AM6" s="77">
        <v>60000000000</v>
      </c>
      <c r="AN6" s="77">
        <v>0</v>
      </c>
      <c r="AO6" s="77">
        <v>0</v>
      </c>
      <c r="AP6" s="77">
        <v>15500000000</v>
      </c>
      <c r="AQ6" s="77">
        <v>15000000000</v>
      </c>
      <c r="AR6" s="77">
        <v>0</v>
      </c>
      <c r="AS6" s="77">
        <v>500000000</v>
      </c>
      <c r="AT6" s="77">
        <v>0</v>
      </c>
      <c r="AU6" s="77">
        <v>0</v>
      </c>
      <c r="AV6" s="77">
        <v>525908807241.04016</v>
      </c>
    </row>
    <row r="7" spans="1:48 16376:16377" s="78" customFormat="1" x14ac:dyDescent="0.25">
      <c r="A7" s="89">
        <v>3</v>
      </c>
      <c r="B7" s="75" t="s">
        <v>2</v>
      </c>
      <c r="C7" s="76">
        <v>4522879992990</v>
      </c>
      <c r="D7" s="77">
        <v>1843836910285</v>
      </c>
      <c r="E7" s="77">
        <v>1385813525913</v>
      </c>
      <c r="F7" s="77">
        <v>191597848346</v>
      </c>
      <c r="G7" s="77">
        <v>45700216086</v>
      </c>
      <c r="H7" s="77">
        <v>220725319940</v>
      </c>
      <c r="I7" s="77">
        <v>1620066005889</v>
      </c>
      <c r="J7" s="77">
        <v>295465006889</v>
      </c>
      <c r="K7" s="77">
        <v>1256103775000</v>
      </c>
      <c r="L7" s="77">
        <v>68497224000</v>
      </c>
      <c r="M7" s="77">
        <v>1058977076816</v>
      </c>
      <c r="N7" s="77">
        <v>578486000</v>
      </c>
      <c r="O7" s="77">
        <v>0</v>
      </c>
      <c r="P7" s="77">
        <v>577267131632</v>
      </c>
      <c r="Q7" s="77">
        <v>404375256000</v>
      </c>
      <c r="R7" s="77">
        <v>0</v>
      </c>
      <c r="S7" s="77">
        <v>76756203184</v>
      </c>
      <c r="T7" s="76">
        <v>4217381260635</v>
      </c>
      <c r="U7" s="77">
        <v>1871861790035</v>
      </c>
      <c r="V7" s="77">
        <v>1481942162141</v>
      </c>
      <c r="W7" s="77">
        <v>0</v>
      </c>
      <c r="X7" s="77">
        <v>0</v>
      </c>
      <c r="Y7" s="77">
        <v>38267914000</v>
      </c>
      <c r="Z7" s="77">
        <v>70392432000</v>
      </c>
      <c r="AA7" s="77">
        <v>154211185000</v>
      </c>
      <c r="AB7" s="77">
        <v>126599341194</v>
      </c>
      <c r="AC7" s="77">
        <v>448755700</v>
      </c>
      <c r="AD7" s="77">
        <v>2345519470600</v>
      </c>
      <c r="AE7" s="77">
        <v>0</v>
      </c>
      <c r="AF7" s="77">
        <v>1180366375411</v>
      </c>
      <c r="AG7" s="77">
        <v>1165153095189</v>
      </c>
      <c r="AH7" s="77">
        <v>305498732355</v>
      </c>
      <c r="AI7" s="76">
        <v>773989633799</v>
      </c>
      <c r="AJ7" s="77">
        <v>836989633799</v>
      </c>
      <c r="AK7" s="77">
        <v>836989633799</v>
      </c>
      <c r="AL7" s="77">
        <v>0</v>
      </c>
      <c r="AM7" s="77">
        <v>0</v>
      </c>
      <c r="AN7" s="77">
        <v>0</v>
      </c>
      <c r="AO7" s="77">
        <v>0</v>
      </c>
      <c r="AP7" s="77">
        <v>63000000000</v>
      </c>
      <c r="AQ7" s="77">
        <v>0</v>
      </c>
      <c r="AR7" s="77">
        <v>63000000000</v>
      </c>
      <c r="AS7" s="77">
        <v>0</v>
      </c>
      <c r="AT7" s="77">
        <v>0</v>
      </c>
      <c r="AU7" s="77">
        <v>0</v>
      </c>
      <c r="AV7" s="77">
        <v>1079488366154</v>
      </c>
    </row>
    <row r="8" spans="1:48 16376:16377" s="78" customFormat="1" x14ac:dyDescent="0.25">
      <c r="A8" s="89">
        <v>4</v>
      </c>
      <c r="B8" s="75" t="s">
        <v>3</v>
      </c>
      <c r="C8" s="76">
        <v>6032847734882.5</v>
      </c>
      <c r="D8" s="77">
        <v>2002209819261.5</v>
      </c>
      <c r="E8" s="77">
        <v>1285337123681.1001</v>
      </c>
      <c r="F8" s="77">
        <v>133014942310.88</v>
      </c>
      <c r="G8" s="77">
        <v>40142252390</v>
      </c>
      <c r="H8" s="77">
        <v>543715500879.52002</v>
      </c>
      <c r="I8" s="77">
        <v>2583489732475</v>
      </c>
      <c r="J8" s="77">
        <v>221902320475</v>
      </c>
      <c r="K8" s="77">
        <v>2163439062000</v>
      </c>
      <c r="L8" s="77">
        <v>198148350000</v>
      </c>
      <c r="M8" s="77">
        <v>1447148183146</v>
      </c>
      <c r="N8" s="77">
        <v>275592750</v>
      </c>
      <c r="O8" s="77">
        <v>0</v>
      </c>
      <c r="P8" s="77">
        <v>628311022786</v>
      </c>
      <c r="Q8" s="77">
        <v>645831700000</v>
      </c>
      <c r="R8" s="77">
        <v>3800562115</v>
      </c>
      <c r="S8" s="77">
        <v>168929305495</v>
      </c>
      <c r="T8" s="76">
        <v>5638198865486.4004</v>
      </c>
      <c r="U8" s="77">
        <v>2948587502462.3999</v>
      </c>
      <c r="V8" s="77">
        <v>2266711324120.3999</v>
      </c>
      <c r="W8" s="77">
        <v>0</v>
      </c>
      <c r="X8" s="77">
        <v>0</v>
      </c>
      <c r="Y8" s="77">
        <v>64372714150</v>
      </c>
      <c r="Z8" s="77">
        <v>3570135000</v>
      </c>
      <c r="AA8" s="77">
        <v>86715113223</v>
      </c>
      <c r="AB8" s="77">
        <v>514490606673</v>
      </c>
      <c r="AC8" s="77">
        <v>12727609296</v>
      </c>
      <c r="AD8" s="77">
        <v>2689611363024</v>
      </c>
      <c r="AE8" s="77">
        <v>0</v>
      </c>
      <c r="AF8" s="77">
        <v>1229964063386</v>
      </c>
      <c r="AG8" s="77">
        <v>1459647299638</v>
      </c>
      <c r="AH8" s="77">
        <v>394648869396.09961</v>
      </c>
      <c r="AI8" s="76">
        <v>955749821407.19995</v>
      </c>
      <c r="AJ8" s="77">
        <v>1101793821407.2</v>
      </c>
      <c r="AK8" s="77">
        <v>1101793821407.2</v>
      </c>
      <c r="AL8" s="77">
        <v>0</v>
      </c>
      <c r="AM8" s="77">
        <v>0</v>
      </c>
      <c r="AN8" s="77">
        <v>0</v>
      </c>
      <c r="AO8" s="77">
        <v>0</v>
      </c>
      <c r="AP8" s="77">
        <v>146044000000</v>
      </c>
      <c r="AQ8" s="77">
        <v>100000000000</v>
      </c>
      <c r="AR8" s="77">
        <v>46044000000</v>
      </c>
      <c r="AS8" s="77">
        <v>0</v>
      </c>
      <c r="AT8" s="77">
        <v>0</v>
      </c>
      <c r="AU8" s="77">
        <v>0</v>
      </c>
      <c r="AV8" s="77">
        <v>1350398690803.2996</v>
      </c>
    </row>
    <row r="9" spans="1:48 16376:16377" s="78" customFormat="1" x14ac:dyDescent="0.25">
      <c r="A9" s="89">
        <v>5</v>
      </c>
      <c r="B9" s="75" t="s">
        <v>4</v>
      </c>
      <c r="C9" s="76">
        <v>2292554400814</v>
      </c>
      <c r="D9" s="77">
        <v>180304950790</v>
      </c>
      <c r="E9" s="77">
        <v>45367527583</v>
      </c>
      <c r="F9" s="77">
        <v>13251357693</v>
      </c>
      <c r="G9" s="77">
        <v>3154728979</v>
      </c>
      <c r="H9" s="77">
        <v>118531336535</v>
      </c>
      <c r="I9" s="77">
        <v>1342252394342</v>
      </c>
      <c r="J9" s="77">
        <v>57661079342</v>
      </c>
      <c r="K9" s="77">
        <v>1156989995000</v>
      </c>
      <c r="L9" s="77">
        <v>127601320000</v>
      </c>
      <c r="M9" s="77">
        <v>769997055682</v>
      </c>
      <c r="N9" s="77">
        <v>2088000000</v>
      </c>
      <c r="O9" s="77">
        <v>0</v>
      </c>
      <c r="P9" s="77">
        <v>102849920627</v>
      </c>
      <c r="Q9" s="77">
        <v>451128867000</v>
      </c>
      <c r="R9" s="77">
        <v>1990328</v>
      </c>
      <c r="S9" s="77">
        <v>213928277727</v>
      </c>
      <c r="T9" s="76">
        <v>2319078153287</v>
      </c>
      <c r="U9" s="77">
        <v>1423842176784</v>
      </c>
      <c r="V9" s="77">
        <v>1149473566779</v>
      </c>
      <c r="W9" s="77">
        <v>0</v>
      </c>
      <c r="X9" s="77">
        <v>13590432000</v>
      </c>
      <c r="Y9" s="77">
        <v>46554480000</v>
      </c>
      <c r="Z9" s="77">
        <v>3612500000</v>
      </c>
      <c r="AA9" s="77">
        <v>5230056720</v>
      </c>
      <c r="AB9" s="77">
        <v>205381141285</v>
      </c>
      <c r="AC9" s="77">
        <v>0</v>
      </c>
      <c r="AD9" s="77">
        <v>895235976503</v>
      </c>
      <c r="AE9" s="77">
        <v>0</v>
      </c>
      <c r="AF9" s="77">
        <v>402567234853</v>
      </c>
      <c r="AG9" s="77">
        <v>492668741650</v>
      </c>
      <c r="AH9" s="77">
        <v>-26523752473</v>
      </c>
      <c r="AI9" s="76">
        <v>142108221068</v>
      </c>
      <c r="AJ9" s="77">
        <v>152279649068</v>
      </c>
      <c r="AK9" s="77">
        <v>152279649068</v>
      </c>
      <c r="AL9" s="77">
        <v>0</v>
      </c>
      <c r="AM9" s="77">
        <v>0</v>
      </c>
      <c r="AN9" s="77">
        <v>0</v>
      </c>
      <c r="AO9" s="77">
        <v>0</v>
      </c>
      <c r="AP9" s="77">
        <v>10171428000</v>
      </c>
      <c r="AQ9" s="77">
        <v>2500000000</v>
      </c>
      <c r="AR9" s="77">
        <v>7088000000</v>
      </c>
      <c r="AS9" s="77">
        <v>583428000</v>
      </c>
      <c r="AT9" s="77">
        <v>0</v>
      </c>
      <c r="AU9" s="77">
        <v>0</v>
      </c>
      <c r="AV9" s="77">
        <v>115584468595</v>
      </c>
    </row>
    <row r="10" spans="1:48 16376:16377" s="78" customFormat="1" x14ac:dyDescent="0.25">
      <c r="A10" s="89">
        <v>6</v>
      </c>
      <c r="B10" s="75" t="s">
        <v>5</v>
      </c>
      <c r="C10" s="76">
        <v>3114043188213.8101</v>
      </c>
      <c r="D10" s="77">
        <v>454627908741.81</v>
      </c>
      <c r="E10" s="77">
        <v>122680619746</v>
      </c>
      <c r="F10" s="77">
        <v>27421716896</v>
      </c>
      <c r="G10" s="77">
        <v>7333040016</v>
      </c>
      <c r="H10" s="77">
        <v>297192532083.81</v>
      </c>
      <c r="I10" s="77">
        <v>1729841271786</v>
      </c>
      <c r="J10" s="77">
        <v>72358359786</v>
      </c>
      <c r="K10" s="77">
        <v>1443963022000</v>
      </c>
      <c r="L10" s="77">
        <v>213519890000</v>
      </c>
      <c r="M10" s="77">
        <v>929574007686</v>
      </c>
      <c r="N10" s="77">
        <v>176419676842</v>
      </c>
      <c r="O10" s="77">
        <v>0</v>
      </c>
      <c r="P10" s="77">
        <v>189480407769</v>
      </c>
      <c r="Q10" s="77">
        <v>456849426000</v>
      </c>
      <c r="R10" s="77">
        <v>47075</v>
      </c>
      <c r="S10" s="77">
        <v>106824450000</v>
      </c>
      <c r="T10" s="76">
        <v>3050236846394.9199</v>
      </c>
      <c r="U10" s="77">
        <v>1864824697712</v>
      </c>
      <c r="V10" s="77">
        <v>1359194069561</v>
      </c>
      <c r="W10" s="77">
        <v>0</v>
      </c>
      <c r="X10" s="77">
        <v>0</v>
      </c>
      <c r="Y10" s="77">
        <v>139441466064</v>
      </c>
      <c r="Z10" s="77">
        <v>4822000000</v>
      </c>
      <c r="AA10" s="77">
        <v>360394169000</v>
      </c>
      <c r="AB10" s="77">
        <v>940577157</v>
      </c>
      <c r="AC10" s="77">
        <v>32415930</v>
      </c>
      <c r="AD10" s="77">
        <v>1185412148682.9199</v>
      </c>
      <c r="AE10" s="77">
        <v>0</v>
      </c>
      <c r="AF10" s="77">
        <v>604088928142.92004</v>
      </c>
      <c r="AG10" s="77">
        <v>581323220540</v>
      </c>
      <c r="AH10" s="77">
        <v>63806341818.890137</v>
      </c>
      <c r="AI10" s="76">
        <v>184226853992.23001</v>
      </c>
      <c r="AJ10" s="77">
        <v>199226853992.23001</v>
      </c>
      <c r="AK10" s="77">
        <v>199226853992.23001</v>
      </c>
      <c r="AL10" s="77">
        <v>0</v>
      </c>
      <c r="AM10" s="77">
        <v>0</v>
      </c>
      <c r="AN10" s="77">
        <v>0</v>
      </c>
      <c r="AO10" s="77">
        <v>0</v>
      </c>
      <c r="AP10" s="77">
        <v>15000000000</v>
      </c>
      <c r="AQ10" s="77">
        <v>0</v>
      </c>
      <c r="AR10" s="77">
        <v>15000000000</v>
      </c>
      <c r="AS10" s="77">
        <v>0</v>
      </c>
      <c r="AT10" s="77">
        <v>0</v>
      </c>
      <c r="AU10" s="77">
        <v>0</v>
      </c>
      <c r="AV10" s="77">
        <v>248033195811.12015</v>
      </c>
    </row>
    <row r="11" spans="1:48 16376:16377" s="78" customFormat="1" x14ac:dyDescent="0.25">
      <c r="A11" s="89">
        <v>7</v>
      </c>
      <c r="B11" s="75" t="s">
        <v>6</v>
      </c>
      <c r="C11" s="76">
        <v>3161706817061.3599</v>
      </c>
      <c r="D11" s="77">
        <v>478690101565.35999</v>
      </c>
      <c r="E11" s="77">
        <v>139383796966</v>
      </c>
      <c r="F11" s="77">
        <v>33607908834</v>
      </c>
      <c r="G11" s="77">
        <v>8893484317</v>
      </c>
      <c r="H11" s="77">
        <v>296804911448.35999</v>
      </c>
      <c r="I11" s="77">
        <v>1691675401767</v>
      </c>
      <c r="J11" s="77">
        <v>74024119767</v>
      </c>
      <c r="K11" s="77">
        <v>1431944562000</v>
      </c>
      <c r="L11" s="77">
        <v>185706720000</v>
      </c>
      <c r="M11" s="77">
        <v>991341313729</v>
      </c>
      <c r="N11" s="77">
        <v>0</v>
      </c>
      <c r="O11" s="77">
        <v>0</v>
      </c>
      <c r="P11" s="77">
        <v>241173245784</v>
      </c>
      <c r="Q11" s="77">
        <v>593046380000</v>
      </c>
      <c r="R11" s="77">
        <v>0</v>
      </c>
      <c r="S11" s="77">
        <v>157121687945</v>
      </c>
      <c r="T11" s="76">
        <v>2987077821460.0601</v>
      </c>
      <c r="U11" s="77">
        <v>1950317620528</v>
      </c>
      <c r="V11" s="77">
        <v>1636708315548</v>
      </c>
      <c r="W11" s="77">
        <v>0</v>
      </c>
      <c r="X11" s="77">
        <v>0</v>
      </c>
      <c r="Y11" s="77">
        <v>7426040000</v>
      </c>
      <c r="Z11" s="77">
        <v>4983274505</v>
      </c>
      <c r="AA11" s="77">
        <v>14801450000</v>
      </c>
      <c r="AB11" s="77">
        <v>286398540475</v>
      </c>
      <c r="AC11" s="77">
        <v>0</v>
      </c>
      <c r="AD11" s="77">
        <v>1036760200932.0601</v>
      </c>
      <c r="AE11" s="77">
        <v>0</v>
      </c>
      <c r="AF11" s="77">
        <v>596991612993</v>
      </c>
      <c r="AG11" s="77">
        <v>439768587939.06</v>
      </c>
      <c r="AH11" s="77">
        <v>174628995601.2998</v>
      </c>
      <c r="AI11" s="76">
        <v>214270829221</v>
      </c>
      <c r="AJ11" s="77">
        <v>217204076863</v>
      </c>
      <c r="AK11" s="77">
        <v>217204076863</v>
      </c>
      <c r="AL11" s="77">
        <v>0</v>
      </c>
      <c r="AM11" s="77">
        <v>0</v>
      </c>
      <c r="AN11" s="77">
        <v>0</v>
      </c>
      <c r="AO11" s="77">
        <v>0</v>
      </c>
      <c r="AP11" s="77">
        <v>2933247642</v>
      </c>
      <c r="AQ11" s="77">
        <v>0</v>
      </c>
      <c r="AR11" s="77">
        <v>2400000000</v>
      </c>
      <c r="AS11" s="77">
        <v>533247642</v>
      </c>
      <c r="AT11" s="77">
        <v>0</v>
      </c>
      <c r="AU11" s="77">
        <v>0</v>
      </c>
      <c r="AV11" s="77">
        <v>388899824822.2998</v>
      </c>
    </row>
    <row r="12" spans="1:48 16376:16377" s="78" customFormat="1" x14ac:dyDescent="0.25">
      <c r="A12" s="89">
        <v>8</v>
      </c>
      <c r="B12" s="75" t="s">
        <v>7</v>
      </c>
      <c r="C12" s="76">
        <v>3540619065782.1099</v>
      </c>
      <c r="D12" s="77">
        <v>419201758615.10999</v>
      </c>
      <c r="E12" s="77">
        <v>74195746325</v>
      </c>
      <c r="F12" s="77">
        <v>16904876001</v>
      </c>
      <c r="G12" s="77">
        <v>4883022387</v>
      </c>
      <c r="H12" s="77">
        <v>323218113902.10999</v>
      </c>
      <c r="I12" s="77">
        <v>2044981416357</v>
      </c>
      <c r="J12" s="77">
        <v>140448420357</v>
      </c>
      <c r="K12" s="77">
        <v>1743136836000</v>
      </c>
      <c r="L12" s="77">
        <v>161396160000</v>
      </c>
      <c r="M12" s="77">
        <v>1076435890810</v>
      </c>
      <c r="N12" s="77">
        <v>6696000000</v>
      </c>
      <c r="O12" s="77">
        <v>0</v>
      </c>
      <c r="P12" s="77">
        <v>181457543130</v>
      </c>
      <c r="Q12" s="77">
        <v>577608422000</v>
      </c>
      <c r="R12" s="77">
        <v>185746945680</v>
      </c>
      <c r="S12" s="77">
        <v>124926980000</v>
      </c>
      <c r="T12" s="76">
        <v>3549252715590</v>
      </c>
      <c r="U12" s="77">
        <v>2149039666792</v>
      </c>
      <c r="V12" s="77">
        <v>1859584760976</v>
      </c>
      <c r="W12" s="77">
        <v>0</v>
      </c>
      <c r="X12" s="77">
        <v>0</v>
      </c>
      <c r="Y12" s="77">
        <v>5465000000</v>
      </c>
      <c r="Z12" s="77">
        <v>3688389000</v>
      </c>
      <c r="AA12" s="77">
        <v>30610000</v>
      </c>
      <c r="AB12" s="77">
        <v>278118425816</v>
      </c>
      <c r="AC12" s="77">
        <v>2152481000</v>
      </c>
      <c r="AD12" s="77">
        <v>1400213048798</v>
      </c>
      <c r="AE12" s="77">
        <v>0</v>
      </c>
      <c r="AF12" s="77">
        <v>821480786483</v>
      </c>
      <c r="AG12" s="77">
        <v>578732262315</v>
      </c>
      <c r="AH12" s="77">
        <v>-8633649807.8901367</v>
      </c>
      <c r="AI12" s="76">
        <v>100818839795</v>
      </c>
      <c r="AJ12" s="77">
        <v>129914874795</v>
      </c>
      <c r="AK12" s="77">
        <v>129914874795</v>
      </c>
      <c r="AL12" s="77">
        <v>0</v>
      </c>
      <c r="AM12" s="77">
        <v>0</v>
      </c>
      <c r="AN12" s="77">
        <v>0</v>
      </c>
      <c r="AO12" s="77">
        <v>0</v>
      </c>
      <c r="AP12" s="77">
        <v>29096035000</v>
      </c>
      <c r="AQ12" s="77">
        <v>5000000000</v>
      </c>
      <c r="AR12" s="77">
        <v>20696000000</v>
      </c>
      <c r="AS12" s="77">
        <v>3400035000</v>
      </c>
      <c r="AT12" s="77">
        <v>0</v>
      </c>
      <c r="AU12" s="77">
        <v>0</v>
      </c>
      <c r="AV12" s="77">
        <v>92185189987.109863</v>
      </c>
    </row>
    <row r="13" spans="1:48 16376:16377" s="78" customFormat="1" x14ac:dyDescent="0.25">
      <c r="A13" s="89">
        <v>9</v>
      </c>
      <c r="B13" s="75" t="s">
        <v>8</v>
      </c>
      <c r="C13" s="76">
        <v>2879822766427</v>
      </c>
      <c r="D13" s="77">
        <v>346871269287</v>
      </c>
      <c r="E13" s="77">
        <v>81304696729</v>
      </c>
      <c r="F13" s="77">
        <v>22491306533</v>
      </c>
      <c r="G13" s="77">
        <v>8616723913</v>
      </c>
      <c r="H13" s="77">
        <v>234458542112</v>
      </c>
      <c r="I13" s="77">
        <v>1678667261346</v>
      </c>
      <c r="J13" s="77">
        <v>192087360346</v>
      </c>
      <c r="K13" s="77">
        <v>1287606401000</v>
      </c>
      <c r="L13" s="77">
        <v>198973500000</v>
      </c>
      <c r="M13" s="77">
        <v>854284235794</v>
      </c>
      <c r="N13" s="77">
        <v>7998000000</v>
      </c>
      <c r="O13" s="77">
        <v>0</v>
      </c>
      <c r="P13" s="77">
        <v>185216598487</v>
      </c>
      <c r="Q13" s="77">
        <v>394591429000</v>
      </c>
      <c r="R13" s="77">
        <v>0</v>
      </c>
      <c r="S13" s="77">
        <v>266478208307</v>
      </c>
      <c r="T13" s="76">
        <v>2880736931536</v>
      </c>
      <c r="U13" s="77">
        <v>1652412436126</v>
      </c>
      <c r="V13" s="77">
        <v>1322053367360</v>
      </c>
      <c r="W13" s="77">
        <v>0</v>
      </c>
      <c r="X13" s="77">
        <v>0</v>
      </c>
      <c r="Y13" s="77">
        <v>65665257739</v>
      </c>
      <c r="Z13" s="77">
        <v>0</v>
      </c>
      <c r="AA13" s="77">
        <v>254402076527</v>
      </c>
      <c r="AB13" s="77">
        <v>9702936000</v>
      </c>
      <c r="AC13" s="77">
        <v>588798500</v>
      </c>
      <c r="AD13" s="77">
        <v>1228324495410</v>
      </c>
      <c r="AE13" s="77">
        <v>0</v>
      </c>
      <c r="AF13" s="77">
        <v>514376470859</v>
      </c>
      <c r="AG13" s="77">
        <v>713948024551</v>
      </c>
      <c r="AH13" s="77">
        <v>-914165109</v>
      </c>
      <c r="AI13" s="76">
        <v>146848031658</v>
      </c>
      <c r="AJ13" s="77">
        <v>162846031658</v>
      </c>
      <c r="AK13" s="77">
        <v>162846031658</v>
      </c>
      <c r="AL13" s="77">
        <v>0</v>
      </c>
      <c r="AM13" s="77">
        <v>0</v>
      </c>
      <c r="AN13" s="77">
        <v>0</v>
      </c>
      <c r="AO13" s="77">
        <v>0</v>
      </c>
      <c r="AP13" s="77">
        <v>15998000000</v>
      </c>
      <c r="AQ13" s="77">
        <v>0</v>
      </c>
      <c r="AR13" s="77">
        <v>15998000000</v>
      </c>
      <c r="AS13" s="77">
        <v>0</v>
      </c>
      <c r="AT13" s="77">
        <v>0</v>
      </c>
      <c r="AU13" s="77">
        <v>0</v>
      </c>
      <c r="AV13" s="77">
        <v>145933866549</v>
      </c>
    </row>
    <row r="14" spans="1:48 16376:16377" s="78" customFormat="1" x14ac:dyDescent="0.25">
      <c r="A14" s="89">
        <v>10</v>
      </c>
      <c r="B14" s="75" t="s">
        <v>9</v>
      </c>
      <c r="C14" s="76">
        <v>2803838992436</v>
      </c>
      <c r="D14" s="77">
        <v>1056605776486</v>
      </c>
      <c r="E14" s="77">
        <v>710742585693</v>
      </c>
      <c r="F14" s="77">
        <v>77693791775</v>
      </c>
      <c r="G14" s="77">
        <v>4176682124</v>
      </c>
      <c r="H14" s="77">
        <v>263992716894</v>
      </c>
      <c r="I14" s="77">
        <v>1623936961915</v>
      </c>
      <c r="J14" s="77">
        <v>245075218915</v>
      </c>
      <c r="K14" s="77">
        <v>1246484473000</v>
      </c>
      <c r="L14" s="77">
        <v>132377270000</v>
      </c>
      <c r="M14" s="77">
        <v>123296254035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123296254035</v>
      </c>
      <c r="T14" s="76">
        <v>2553618898252</v>
      </c>
      <c r="U14" s="77">
        <v>1922598986607</v>
      </c>
      <c r="V14" s="77">
        <v>1518446013050</v>
      </c>
      <c r="W14" s="77">
        <v>0</v>
      </c>
      <c r="X14" s="77">
        <v>0</v>
      </c>
      <c r="Y14" s="77">
        <v>148021196200</v>
      </c>
      <c r="Z14" s="77">
        <v>20159550000</v>
      </c>
      <c r="AA14" s="77">
        <v>0</v>
      </c>
      <c r="AB14" s="77">
        <v>235972227357</v>
      </c>
      <c r="AC14" s="77">
        <v>0</v>
      </c>
      <c r="AD14" s="77">
        <v>631019911645</v>
      </c>
      <c r="AE14" s="77">
        <v>0</v>
      </c>
      <c r="AF14" s="77">
        <v>0</v>
      </c>
      <c r="AG14" s="77">
        <v>631019911645</v>
      </c>
      <c r="AH14" s="77">
        <v>250220094184</v>
      </c>
      <c r="AI14" s="76">
        <v>453890847641.22998</v>
      </c>
      <c r="AJ14" s="77">
        <v>465890847641.22998</v>
      </c>
      <c r="AK14" s="77">
        <v>465890847641.22998</v>
      </c>
      <c r="AL14" s="77">
        <v>0</v>
      </c>
      <c r="AM14" s="77">
        <v>0</v>
      </c>
      <c r="AN14" s="77">
        <v>0</v>
      </c>
      <c r="AO14" s="77">
        <v>0</v>
      </c>
      <c r="AP14" s="77">
        <v>12000000000</v>
      </c>
      <c r="AQ14" s="77">
        <v>0</v>
      </c>
      <c r="AR14" s="77">
        <v>12000000000</v>
      </c>
      <c r="AS14" s="77">
        <v>0</v>
      </c>
      <c r="AT14" s="77">
        <v>0</v>
      </c>
      <c r="AU14" s="77">
        <v>0</v>
      </c>
      <c r="AV14" s="77">
        <v>704110941825.22998</v>
      </c>
    </row>
    <row r="15" spans="1:48 16376:16377" s="78" customFormat="1" x14ac:dyDescent="0.25">
      <c r="A15" s="89">
        <v>11</v>
      </c>
      <c r="B15" s="75" t="s">
        <v>10</v>
      </c>
      <c r="C15" s="76">
        <v>2373001450080</v>
      </c>
      <c r="D15" s="77">
        <v>229170387972</v>
      </c>
      <c r="E15" s="77">
        <v>58450803077</v>
      </c>
      <c r="F15" s="77">
        <v>38769625494</v>
      </c>
      <c r="G15" s="77">
        <v>3053863854</v>
      </c>
      <c r="H15" s="77">
        <v>128896095547</v>
      </c>
      <c r="I15" s="77">
        <v>1374529144140</v>
      </c>
      <c r="J15" s="77">
        <v>54922543140</v>
      </c>
      <c r="K15" s="77">
        <v>1127612951000</v>
      </c>
      <c r="L15" s="77">
        <v>191993650000</v>
      </c>
      <c r="M15" s="77">
        <v>769301917968</v>
      </c>
      <c r="N15" s="77">
        <v>109359733000</v>
      </c>
      <c r="O15" s="77">
        <v>0</v>
      </c>
      <c r="P15" s="77">
        <v>98160080509</v>
      </c>
      <c r="Q15" s="77">
        <v>399686389000</v>
      </c>
      <c r="R15" s="77">
        <v>0</v>
      </c>
      <c r="S15" s="77">
        <v>162095715459</v>
      </c>
      <c r="T15" s="76">
        <v>2353037105144</v>
      </c>
      <c r="U15" s="77">
        <v>1514244782143</v>
      </c>
      <c r="V15" s="77">
        <v>1271597940560</v>
      </c>
      <c r="W15" s="77">
        <v>0</v>
      </c>
      <c r="X15" s="77">
        <v>0</v>
      </c>
      <c r="Y15" s="77">
        <v>9126361350</v>
      </c>
      <c r="Z15" s="77">
        <v>3427250000</v>
      </c>
      <c r="AA15" s="77">
        <v>229091792233</v>
      </c>
      <c r="AB15" s="77">
        <v>0</v>
      </c>
      <c r="AC15" s="77">
        <v>1001438000</v>
      </c>
      <c r="AD15" s="77">
        <v>838792323001</v>
      </c>
      <c r="AE15" s="77">
        <v>0</v>
      </c>
      <c r="AF15" s="77">
        <v>445281620699</v>
      </c>
      <c r="AG15" s="77">
        <v>393510702302</v>
      </c>
      <c r="AH15" s="77">
        <v>19964344936</v>
      </c>
      <c r="AI15" s="76">
        <v>143735363187</v>
      </c>
      <c r="AJ15" s="77">
        <v>155235363187</v>
      </c>
      <c r="AK15" s="77">
        <v>155235363187</v>
      </c>
      <c r="AL15" s="77">
        <v>0</v>
      </c>
      <c r="AM15" s="77">
        <v>0</v>
      </c>
      <c r="AN15" s="77">
        <v>0</v>
      </c>
      <c r="AO15" s="77">
        <v>0</v>
      </c>
      <c r="AP15" s="77">
        <v>11500000000</v>
      </c>
      <c r="AQ15" s="77">
        <v>0</v>
      </c>
      <c r="AR15" s="77">
        <v>11500000000</v>
      </c>
      <c r="AS15" s="77">
        <v>0</v>
      </c>
      <c r="AT15" s="77">
        <v>0</v>
      </c>
      <c r="AU15" s="77">
        <v>0</v>
      </c>
      <c r="AV15" s="77">
        <v>163699708123</v>
      </c>
    </row>
    <row r="16" spans="1:48 16376:16377" s="78" customFormat="1" x14ac:dyDescent="0.25">
      <c r="A16" s="89">
        <v>12</v>
      </c>
      <c r="B16" s="75" t="s">
        <v>11</v>
      </c>
      <c r="C16" s="76">
        <v>2493539229256</v>
      </c>
      <c r="D16" s="77">
        <v>283735793231</v>
      </c>
      <c r="E16" s="77">
        <v>55351055514</v>
      </c>
      <c r="F16" s="77">
        <v>17319627349</v>
      </c>
      <c r="G16" s="77">
        <v>5331024389</v>
      </c>
      <c r="H16" s="77">
        <v>205734085979</v>
      </c>
      <c r="I16" s="77">
        <v>1367195047862</v>
      </c>
      <c r="J16" s="77">
        <v>86458145862</v>
      </c>
      <c r="K16" s="77">
        <v>1115055702000</v>
      </c>
      <c r="L16" s="77">
        <v>165681200000</v>
      </c>
      <c r="M16" s="77">
        <v>842608388163</v>
      </c>
      <c r="N16" s="77">
        <v>0</v>
      </c>
      <c r="O16" s="77">
        <v>0</v>
      </c>
      <c r="P16" s="77">
        <v>118829286887</v>
      </c>
      <c r="Q16" s="77">
        <v>462606688000</v>
      </c>
      <c r="R16" s="77">
        <v>0</v>
      </c>
      <c r="S16" s="77">
        <v>261172413276</v>
      </c>
      <c r="T16" s="76">
        <v>2388970814976</v>
      </c>
      <c r="U16" s="77">
        <v>1392896216608</v>
      </c>
      <c r="V16" s="77">
        <v>1254517247708</v>
      </c>
      <c r="W16" s="77">
        <v>0</v>
      </c>
      <c r="X16" s="77">
        <v>0</v>
      </c>
      <c r="Y16" s="77">
        <v>1550000000</v>
      </c>
      <c r="Z16" s="77">
        <v>241000000</v>
      </c>
      <c r="AA16" s="77">
        <v>264258600</v>
      </c>
      <c r="AB16" s="77">
        <v>136323710300</v>
      </c>
      <c r="AC16" s="77">
        <v>0</v>
      </c>
      <c r="AD16" s="77">
        <v>996074598368</v>
      </c>
      <c r="AE16" s="77">
        <v>0</v>
      </c>
      <c r="AF16" s="77">
        <v>323941989064</v>
      </c>
      <c r="AG16" s="77">
        <v>672132609304</v>
      </c>
      <c r="AH16" s="77">
        <v>104568414280</v>
      </c>
      <c r="AI16" s="76">
        <v>135142245333</v>
      </c>
      <c r="AJ16" s="77">
        <v>165142245333</v>
      </c>
      <c r="AK16" s="77">
        <v>164971245333</v>
      </c>
      <c r="AL16" s="77">
        <v>0</v>
      </c>
      <c r="AM16" s="77">
        <v>0</v>
      </c>
      <c r="AN16" s="77">
        <v>0</v>
      </c>
      <c r="AO16" s="77">
        <v>171000000</v>
      </c>
      <c r="AP16" s="77">
        <v>30000000000</v>
      </c>
      <c r="AQ16" s="77">
        <v>0</v>
      </c>
      <c r="AR16" s="77">
        <v>30000000000</v>
      </c>
      <c r="AS16" s="77">
        <v>0</v>
      </c>
      <c r="AT16" s="77">
        <v>0</v>
      </c>
      <c r="AU16" s="77">
        <v>0</v>
      </c>
      <c r="AV16" s="77">
        <v>239710659613</v>
      </c>
    </row>
    <row r="17" spans="1:48" s="78" customFormat="1" x14ac:dyDescent="0.25">
      <c r="A17" s="89">
        <v>13</v>
      </c>
      <c r="B17" s="75" t="s">
        <v>12</v>
      </c>
      <c r="C17" s="76">
        <v>1759356611741</v>
      </c>
      <c r="D17" s="77">
        <v>331073426247</v>
      </c>
      <c r="E17" s="77">
        <v>184745870520</v>
      </c>
      <c r="F17" s="77">
        <v>32020538321</v>
      </c>
      <c r="G17" s="77">
        <v>4225737486</v>
      </c>
      <c r="H17" s="77">
        <v>110081279920</v>
      </c>
      <c r="I17" s="77">
        <v>923601621411</v>
      </c>
      <c r="J17" s="77">
        <v>71531807411</v>
      </c>
      <c r="K17" s="77">
        <v>808114494000</v>
      </c>
      <c r="L17" s="77">
        <v>43955320000</v>
      </c>
      <c r="M17" s="77">
        <v>504681564083</v>
      </c>
      <c r="N17" s="77">
        <v>812837700</v>
      </c>
      <c r="O17" s="77">
        <v>0</v>
      </c>
      <c r="P17" s="77">
        <v>143494478212</v>
      </c>
      <c r="Q17" s="77">
        <v>283077767000</v>
      </c>
      <c r="R17" s="77">
        <v>0</v>
      </c>
      <c r="S17" s="77">
        <v>77296481171</v>
      </c>
      <c r="T17" s="76">
        <v>1803281187378</v>
      </c>
      <c r="U17" s="77">
        <v>1036155203950</v>
      </c>
      <c r="V17" s="77">
        <v>826887399538</v>
      </c>
      <c r="W17" s="77">
        <v>0</v>
      </c>
      <c r="X17" s="77">
        <v>0</v>
      </c>
      <c r="Y17" s="77">
        <v>49721218000</v>
      </c>
      <c r="Z17" s="77">
        <v>3320275000</v>
      </c>
      <c r="AA17" s="77">
        <v>4791079622</v>
      </c>
      <c r="AB17" s="77">
        <v>151420089590</v>
      </c>
      <c r="AC17" s="77">
        <v>15142200</v>
      </c>
      <c r="AD17" s="77">
        <v>767125983428</v>
      </c>
      <c r="AE17" s="77">
        <v>0</v>
      </c>
      <c r="AF17" s="77">
        <v>409235600554</v>
      </c>
      <c r="AG17" s="77">
        <v>357890382874</v>
      </c>
      <c r="AH17" s="77">
        <v>-43924575637</v>
      </c>
      <c r="AI17" s="76">
        <v>56824673751</v>
      </c>
      <c r="AJ17" s="77">
        <v>60656224876</v>
      </c>
      <c r="AK17" s="77">
        <v>60656224876</v>
      </c>
      <c r="AL17" s="77">
        <v>0</v>
      </c>
      <c r="AM17" s="77">
        <v>0</v>
      </c>
      <c r="AN17" s="77">
        <v>0</v>
      </c>
      <c r="AO17" s="77">
        <v>0</v>
      </c>
      <c r="AP17" s="77">
        <v>3831551125</v>
      </c>
      <c r="AQ17" s="77">
        <v>0</v>
      </c>
      <c r="AR17" s="77">
        <v>0</v>
      </c>
      <c r="AS17" s="77">
        <v>3831551125</v>
      </c>
      <c r="AT17" s="77">
        <v>0</v>
      </c>
      <c r="AU17" s="77">
        <v>0</v>
      </c>
      <c r="AV17" s="77">
        <v>12900098114</v>
      </c>
    </row>
    <row r="18" spans="1:48" s="78" customFormat="1" x14ac:dyDescent="0.25">
      <c r="A18" s="89">
        <v>14</v>
      </c>
      <c r="B18" s="75" t="s">
        <v>13</v>
      </c>
      <c r="C18" s="76">
        <v>2401803549942</v>
      </c>
      <c r="D18" s="77">
        <v>313886383831</v>
      </c>
      <c r="E18" s="77">
        <v>106066366358</v>
      </c>
      <c r="F18" s="77">
        <v>17196386501</v>
      </c>
      <c r="G18" s="77">
        <v>14111771123</v>
      </c>
      <c r="H18" s="77">
        <v>176511859849</v>
      </c>
      <c r="I18" s="77">
        <v>1450713912269</v>
      </c>
      <c r="J18" s="77">
        <v>162192537269</v>
      </c>
      <c r="K18" s="77">
        <v>1173194335000</v>
      </c>
      <c r="L18" s="77">
        <v>115327040000</v>
      </c>
      <c r="M18" s="77">
        <v>637203253842</v>
      </c>
      <c r="N18" s="77">
        <v>9686232339</v>
      </c>
      <c r="O18" s="77">
        <v>0</v>
      </c>
      <c r="P18" s="77">
        <v>160367627173</v>
      </c>
      <c r="Q18" s="77">
        <v>418204438000</v>
      </c>
      <c r="R18" s="77">
        <v>46689887607</v>
      </c>
      <c r="S18" s="77">
        <v>2255068723</v>
      </c>
      <c r="T18" s="76">
        <v>2303491333166</v>
      </c>
      <c r="U18" s="77">
        <v>1477243228650</v>
      </c>
      <c r="V18" s="77">
        <v>1242451415992</v>
      </c>
      <c r="W18" s="77">
        <v>0</v>
      </c>
      <c r="X18" s="77">
        <v>0</v>
      </c>
      <c r="Y18" s="77">
        <v>40192464000</v>
      </c>
      <c r="Z18" s="77">
        <v>4523250000</v>
      </c>
      <c r="AA18" s="77">
        <v>188607909999</v>
      </c>
      <c r="AB18" s="77">
        <v>0</v>
      </c>
      <c r="AC18" s="77">
        <v>1468188659</v>
      </c>
      <c r="AD18" s="77">
        <v>826248104516</v>
      </c>
      <c r="AE18" s="77">
        <v>0</v>
      </c>
      <c r="AF18" s="77">
        <v>346767612372</v>
      </c>
      <c r="AG18" s="77">
        <v>479480492144</v>
      </c>
      <c r="AH18" s="77">
        <v>98312216776</v>
      </c>
      <c r="AI18" s="76">
        <v>203639694978</v>
      </c>
      <c r="AJ18" s="77">
        <v>215869694978</v>
      </c>
      <c r="AK18" s="77">
        <v>215869694978</v>
      </c>
      <c r="AL18" s="77">
        <v>0</v>
      </c>
      <c r="AM18" s="77">
        <v>0</v>
      </c>
      <c r="AN18" s="77">
        <v>0</v>
      </c>
      <c r="AO18" s="77">
        <v>0</v>
      </c>
      <c r="AP18" s="77">
        <v>12230000000</v>
      </c>
      <c r="AQ18" s="77">
        <v>0</v>
      </c>
      <c r="AR18" s="77">
        <v>12230000000</v>
      </c>
      <c r="AS18" s="77">
        <v>0</v>
      </c>
      <c r="AT18" s="77">
        <v>0</v>
      </c>
      <c r="AU18" s="77">
        <v>0</v>
      </c>
      <c r="AV18" s="77">
        <v>301951911754</v>
      </c>
    </row>
    <row r="19" spans="1:48" s="78" customFormat="1" x14ac:dyDescent="0.25">
      <c r="A19" s="89">
        <v>15</v>
      </c>
      <c r="B19" s="75" t="s">
        <v>14</v>
      </c>
      <c r="C19" s="76">
        <v>3212187230041</v>
      </c>
      <c r="D19" s="77">
        <v>509484993709</v>
      </c>
      <c r="E19" s="77">
        <v>186582724718</v>
      </c>
      <c r="F19" s="77">
        <v>35323211778</v>
      </c>
      <c r="G19" s="77">
        <v>7168063554</v>
      </c>
      <c r="H19" s="77">
        <v>280410993659</v>
      </c>
      <c r="I19" s="77">
        <v>1777394505302</v>
      </c>
      <c r="J19" s="77">
        <v>130505443302</v>
      </c>
      <c r="K19" s="77">
        <v>1496070332000</v>
      </c>
      <c r="L19" s="77">
        <v>150818730000</v>
      </c>
      <c r="M19" s="77">
        <v>925307731030</v>
      </c>
      <c r="N19" s="77">
        <v>2879757000</v>
      </c>
      <c r="O19" s="77">
        <v>0</v>
      </c>
      <c r="P19" s="77">
        <v>205097223809</v>
      </c>
      <c r="Q19" s="77">
        <v>497608985000</v>
      </c>
      <c r="R19" s="77">
        <v>219716902809</v>
      </c>
      <c r="S19" s="77">
        <v>4862412</v>
      </c>
      <c r="T19" s="76">
        <v>3204585073038.2002</v>
      </c>
      <c r="U19" s="77">
        <v>1753119229220</v>
      </c>
      <c r="V19" s="77">
        <v>1316958038231</v>
      </c>
      <c r="W19" s="77">
        <v>0</v>
      </c>
      <c r="X19" s="77">
        <v>3433594500</v>
      </c>
      <c r="Y19" s="77">
        <v>102969880000</v>
      </c>
      <c r="Z19" s="77">
        <v>6174800000</v>
      </c>
      <c r="AA19" s="77">
        <v>31195791412</v>
      </c>
      <c r="AB19" s="77">
        <v>288540047249</v>
      </c>
      <c r="AC19" s="77">
        <v>3847077828</v>
      </c>
      <c r="AD19" s="77">
        <v>1451465843818.2</v>
      </c>
      <c r="AE19" s="77">
        <v>137233064226</v>
      </c>
      <c r="AF19" s="77">
        <v>806181233350.19995</v>
      </c>
      <c r="AG19" s="77">
        <v>508051546242</v>
      </c>
      <c r="AH19" s="77">
        <v>7602157002.7998047</v>
      </c>
      <c r="AI19" s="76">
        <v>268148432618.72998</v>
      </c>
      <c r="AJ19" s="77">
        <v>280653379703.72998</v>
      </c>
      <c r="AK19" s="77">
        <v>270653379703.73001</v>
      </c>
      <c r="AL19" s="77">
        <v>0</v>
      </c>
      <c r="AM19" s="77">
        <v>10000000000</v>
      </c>
      <c r="AN19" s="77">
        <v>0</v>
      </c>
      <c r="AO19" s="77">
        <v>0</v>
      </c>
      <c r="AP19" s="77">
        <v>12504947085</v>
      </c>
      <c r="AQ19" s="77">
        <v>5804947085</v>
      </c>
      <c r="AR19" s="77">
        <v>6700000000</v>
      </c>
      <c r="AS19" s="77">
        <v>0</v>
      </c>
      <c r="AT19" s="77">
        <v>0</v>
      </c>
      <c r="AU19" s="77">
        <v>0</v>
      </c>
      <c r="AV19" s="77">
        <v>275750589621.52979</v>
      </c>
    </row>
    <row r="20" spans="1:48" s="78" customFormat="1" x14ac:dyDescent="0.25">
      <c r="A20" s="89">
        <v>16</v>
      </c>
      <c r="B20" s="75" t="s">
        <v>15</v>
      </c>
      <c r="C20" s="76">
        <v>2357057542810.1099</v>
      </c>
      <c r="D20" s="77">
        <v>327369262021.10999</v>
      </c>
      <c r="E20" s="77">
        <v>124772329005</v>
      </c>
      <c r="F20" s="77">
        <v>12886553881</v>
      </c>
      <c r="G20" s="77">
        <v>4026882393</v>
      </c>
      <c r="H20" s="77">
        <v>185683496742.10999</v>
      </c>
      <c r="I20" s="77">
        <v>1269358454244</v>
      </c>
      <c r="J20" s="77">
        <v>71391592244</v>
      </c>
      <c r="K20" s="77">
        <v>1118845812000</v>
      </c>
      <c r="L20" s="77">
        <v>79121050000</v>
      </c>
      <c r="M20" s="77">
        <v>760329826545</v>
      </c>
      <c r="N20" s="77">
        <v>2259000000</v>
      </c>
      <c r="O20" s="77">
        <v>0</v>
      </c>
      <c r="P20" s="77">
        <v>119148505714</v>
      </c>
      <c r="Q20" s="77">
        <v>486646238000</v>
      </c>
      <c r="R20" s="77">
        <v>7446566</v>
      </c>
      <c r="S20" s="77">
        <v>152268636265</v>
      </c>
      <c r="T20" s="76">
        <v>2352851738495</v>
      </c>
      <c r="U20" s="77">
        <v>1296754955258</v>
      </c>
      <c r="V20" s="77">
        <v>1155726172494</v>
      </c>
      <c r="W20" s="77">
        <v>0</v>
      </c>
      <c r="X20" s="77">
        <v>0</v>
      </c>
      <c r="Y20" s="77">
        <v>12751800000</v>
      </c>
      <c r="Z20" s="77">
        <v>1702274450</v>
      </c>
      <c r="AA20" s="77">
        <v>5620871300</v>
      </c>
      <c r="AB20" s="77">
        <v>120876298187</v>
      </c>
      <c r="AC20" s="77">
        <v>77538827</v>
      </c>
      <c r="AD20" s="77">
        <v>1056096783237</v>
      </c>
      <c r="AE20" s="77">
        <v>0</v>
      </c>
      <c r="AF20" s="77">
        <v>498873057981</v>
      </c>
      <c r="AG20" s="77">
        <v>557223725256</v>
      </c>
      <c r="AH20" s="77">
        <v>4205804315.1098633</v>
      </c>
      <c r="AI20" s="76">
        <v>151893702544.35001</v>
      </c>
      <c r="AJ20" s="77">
        <v>156543702544.35001</v>
      </c>
      <c r="AK20" s="77">
        <v>156543702544.35001</v>
      </c>
      <c r="AL20" s="77">
        <v>0</v>
      </c>
      <c r="AM20" s="77">
        <v>0</v>
      </c>
      <c r="AN20" s="77">
        <v>0</v>
      </c>
      <c r="AO20" s="77">
        <v>0</v>
      </c>
      <c r="AP20" s="77">
        <v>4650000000</v>
      </c>
      <c r="AQ20" s="77">
        <v>0</v>
      </c>
      <c r="AR20" s="77">
        <v>4650000000</v>
      </c>
      <c r="AS20" s="77">
        <v>0</v>
      </c>
      <c r="AT20" s="77">
        <v>0</v>
      </c>
      <c r="AU20" s="77">
        <v>0</v>
      </c>
      <c r="AV20" s="77">
        <v>156099506859.45987</v>
      </c>
    </row>
    <row r="21" spans="1:48" s="78" customFormat="1" x14ac:dyDescent="0.25">
      <c r="A21" s="89">
        <v>17</v>
      </c>
      <c r="B21" s="75" t="s">
        <v>16</v>
      </c>
      <c r="C21" s="76">
        <v>2749892273083</v>
      </c>
      <c r="D21" s="77">
        <v>186487256315</v>
      </c>
      <c r="E21" s="77">
        <v>47066450845</v>
      </c>
      <c r="F21" s="77">
        <v>17103891605</v>
      </c>
      <c r="G21" s="77">
        <v>18717391511</v>
      </c>
      <c r="H21" s="77">
        <v>103599522354</v>
      </c>
      <c r="I21" s="77">
        <v>1633950690991</v>
      </c>
      <c r="J21" s="77">
        <v>64031208991</v>
      </c>
      <c r="K21" s="77">
        <v>1380490312000</v>
      </c>
      <c r="L21" s="77">
        <v>189429170000</v>
      </c>
      <c r="M21" s="77">
        <v>929454325777</v>
      </c>
      <c r="N21" s="77">
        <v>0</v>
      </c>
      <c r="O21" s="77">
        <v>0</v>
      </c>
      <c r="P21" s="77">
        <v>120290259291</v>
      </c>
      <c r="Q21" s="77">
        <v>441888744000</v>
      </c>
      <c r="R21" s="77">
        <v>367275322486</v>
      </c>
      <c r="S21" s="77">
        <v>0</v>
      </c>
      <c r="T21" s="76">
        <v>2736269299639</v>
      </c>
      <c r="U21" s="77">
        <v>1980115949121</v>
      </c>
      <c r="V21" s="77">
        <v>1458775799245</v>
      </c>
      <c r="W21" s="77">
        <v>0</v>
      </c>
      <c r="X21" s="77">
        <v>0</v>
      </c>
      <c r="Y21" s="77">
        <v>270152692000</v>
      </c>
      <c r="Z21" s="77">
        <v>5388000000</v>
      </c>
      <c r="AA21" s="77">
        <v>6191359000</v>
      </c>
      <c r="AB21" s="77">
        <v>233492559278</v>
      </c>
      <c r="AC21" s="77">
        <v>6115539598</v>
      </c>
      <c r="AD21" s="77">
        <v>756153350518</v>
      </c>
      <c r="AE21" s="77">
        <v>0</v>
      </c>
      <c r="AF21" s="77">
        <v>293447129175</v>
      </c>
      <c r="AG21" s="77">
        <v>462706221343</v>
      </c>
      <c r="AH21" s="77">
        <v>13622973444</v>
      </c>
      <c r="AI21" s="76">
        <v>305343304899</v>
      </c>
      <c r="AJ21" s="77">
        <v>310843304899</v>
      </c>
      <c r="AK21" s="77">
        <v>295843304899</v>
      </c>
      <c r="AL21" s="77">
        <v>0</v>
      </c>
      <c r="AM21" s="77">
        <v>15000000000</v>
      </c>
      <c r="AN21" s="77">
        <v>0</v>
      </c>
      <c r="AO21" s="77">
        <v>0</v>
      </c>
      <c r="AP21" s="77">
        <v>5500000000</v>
      </c>
      <c r="AQ21" s="77">
        <v>5000000000</v>
      </c>
      <c r="AR21" s="77">
        <v>500000000</v>
      </c>
      <c r="AS21" s="77">
        <v>0</v>
      </c>
      <c r="AT21" s="77">
        <v>0</v>
      </c>
      <c r="AU21" s="77">
        <v>0</v>
      </c>
      <c r="AV21" s="77">
        <v>318966278343</v>
      </c>
    </row>
    <row r="22" spans="1:48" s="78" customFormat="1" x14ac:dyDescent="0.25">
      <c r="A22" s="89">
        <v>18</v>
      </c>
      <c r="B22" s="75" t="s">
        <v>17</v>
      </c>
      <c r="C22" s="76">
        <v>5098071916848</v>
      </c>
      <c r="D22" s="77">
        <v>1859694643505</v>
      </c>
      <c r="E22" s="77">
        <v>1494147377053</v>
      </c>
      <c r="F22" s="77">
        <v>64985847830</v>
      </c>
      <c r="G22" s="77">
        <v>8602757430</v>
      </c>
      <c r="H22" s="77">
        <v>291958661192</v>
      </c>
      <c r="I22" s="77">
        <v>1765831826066</v>
      </c>
      <c r="J22" s="77">
        <v>173384595066</v>
      </c>
      <c r="K22" s="77">
        <v>1574737891000</v>
      </c>
      <c r="L22" s="77">
        <v>17709340000</v>
      </c>
      <c r="M22" s="77">
        <v>1472545447277</v>
      </c>
      <c r="N22" s="77">
        <v>8551912000</v>
      </c>
      <c r="O22" s="77">
        <v>0</v>
      </c>
      <c r="P22" s="77">
        <v>749482420357</v>
      </c>
      <c r="Q22" s="77">
        <v>629172608000</v>
      </c>
      <c r="R22" s="77">
        <v>0</v>
      </c>
      <c r="S22" s="77">
        <v>85338506920</v>
      </c>
      <c r="T22" s="76">
        <v>5201938207165</v>
      </c>
      <c r="U22" s="77">
        <v>2625954794719</v>
      </c>
      <c r="V22" s="77">
        <v>2381935235484</v>
      </c>
      <c r="W22" s="77">
        <v>0</v>
      </c>
      <c r="X22" s="77">
        <v>116260455000</v>
      </c>
      <c r="Y22" s="77">
        <v>126741369485</v>
      </c>
      <c r="Z22" s="77">
        <v>0</v>
      </c>
      <c r="AA22" s="77">
        <v>0</v>
      </c>
      <c r="AB22" s="77">
        <v>900741220</v>
      </c>
      <c r="AC22" s="77">
        <v>116993530</v>
      </c>
      <c r="AD22" s="77">
        <v>2575983412446</v>
      </c>
      <c r="AE22" s="77">
        <v>0</v>
      </c>
      <c r="AF22" s="77">
        <v>1288180584635</v>
      </c>
      <c r="AG22" s="77">
        <v>1287802827811</v>
      </c>
      <c r="AH22" s="77">
        <v>-103866290317</v>
      </c>
      <c r="AI22" s="76">
        <v>1098007180955</v>
      </c>
      <c r="AJ22" s="77">
        <v>1213007180955</v>
      </c>
      <c r="AK22" s="77">
        <v>1213007180955</v>
      </c>
      <c r="AL22" s="77">
        <v>0</v>
      </c>
      <c r="AM22" s="77">
        <v>0</v>
      </c>
      <c r="AN22" s="77">
        <v>0</v>
      </c>
      <c r="AO22" s="77">
        <v>0</v>
      </c>
      <c r="AP22" s="77">
        <v>115000000000</v>
      </c>
      <c r="AQ22" s="77">
        <v>0</v>
      </c>
      <c r="AR22" s="77">
        <v>115000000000</v>
      </c>
      <c r="AS22" s="77">
        <v>0</v>
      </c>
      <c r="AT22" s="77">
        <v>0</v>
      </c>
      <c r="AU22" s="77">
        <v>0</v>
      </c>
      <c r="AV22" s="77">
        <v>994140890638</v>
      </c>
    </row>
    <row r="23" spans="1:48" s="78" customFormat="1" x14ac:dyDescent="0.25">
      <c r="A23" s="89">
        <v>19</v>
      </c>
      <c r="B23" s="75" t="s">
        <v>18</v>
      </c>
      <c r="C23" s="76">
        <v>3949388849629.0303</v>
      </c>
      <c r="D23" s="77">
        <v>1497596390244.03</v>
      </c>
      <c r="E23" s="77">
        <v>1030224055885</v>
      </c>
      <c r="F23" s="77">
        <v>78291147427</v>
      </c>
      <c r="G23" s="77">
        <v>11368258534</v>
      </c>
      <c r="H23" s="77">
        <v>377712928398.03003</v>
      </c>
      <c r="I23" s="77">
        <v>1332517465266</v>
      </c>
      <c r="J23" s="77">
        <v>103078105266</v>
      </c>
      <c r="K23" s="77">
        <v>1198049800000</v>
      </c>
      <c r="L23" s="77">
        <v>31389560000</v>
      </c>
      <c r="M23" s="77">
        <v>1119274994119</v>
      </c>
      <c r="N23" s="77">
        <v>3857000000</v>
      </c>
      <c r="O23" s="77">
        <v>0</v>
      </c>
      <c r="P23" s="77">
        <v>673988192639</v>
      </c>
      <c r="Q23" s="77">
        <v>275366338000</v>
      </c>
      <c r="R23" s="77">
        <v>166063463480</v>
      </c>
      <c r="S23" s="77">
        <v>0</v>
      </c>
      <c r="T23" s="76">
        <v>3882237460467</v>
      </c>
      <c r="U23" s="77">
        <v>1465301198811</v>
      </c>
      <c r="V23" s="77">
        <v>1395880985720</v>
      </c>
      <c r="W23" s="77">
        <v>120138622</v>
      </c>
      <c r="X23" s="77">
        <v>0</v>
      </c>
      <c r="Y23" s="77">
        <v>45761627000</v>
      </c>
      <c r="Z23" s="77">
        <v>21549742000</v>
      </c>
      <c r="AA23" s="77">
        <v>0</v>
      </c>
      <c r="AB23" s="77">
        <v>1058182433</v>
      </c>
      <c r="AC23" s="77">
        <v>930523036</v>
      </c>
      <c r="AD23" s="77">
        <v>2416936261656</v>
      </c>
      <c r="AE23" s="77">
        <v>0</v>
      </c>
      <c r="AF23" s="77">
        <v>1166981592278</v>
      </c>
      <c r="AG23" s="77">
        <v>1249954669378</v>
      </c>
      <c r="AH23" s="77">
        <v>67151389162.030273</v>
      </c>
      <c r="AI23" s="76">
        <v>719083566558.37</v>
      </c>
      <c r="AJ23" s="77">
        <v>746952936446.37</v>
      </c>
      <c r="AK23" s="77">
        <v>746952936446.37</v>
      </c>
      <c r="AL23" s="77">
        <v>0</v>
      </c>
      <c r="AM23" s="77">
        <v>0</v>
      </c>
      <c r="AN23" s="77">
        <v>0</v>
      </c>
      <c r="AO23" s="77">
        <v>0</v>
      </c>
      <c r="AP23" s="77">
        <v>27869369888</v>
      </c>
      <c r="AQ23" s="77">
        <v>0</v>
      </c>
      <c r="AR23" s="77">
        <v>27557000000</v>
      </c>
      <c r="AS23" s="77">
        <v>312369888</v>
      </c>
      <c r="AT23" s="77">
        <v>0</v>
      </c>
      <c r="AU23" s="77">
        <v>0</v>
      </c>
      <c r="AV23" s="77">
        <v>786234955720.40027</v>
      </c>
    </row>
    <row r="24" spans="1:48" s="78" customFormat="1" x14ac:dyDescent="0.25">
      <c r="A24" s="89">
        <v>20</v>
      </c>
      <c r="B24" s="75" t="s">
        <v>19</v>
      </c>
      <c r="C24" s="76">
        <v>1913210404036</v>
      </c>
      <c r="D24" s="77">
        <v>627597050141</v>
      </c>
      <c r="E24" s="77">
        <v>398435398328</v>
      </c>
      <c r="F24" s="77">
        <v>46219894849</v>
      </c>
      <c r="G24" s="77">
        <v>28807740268</v>
      </c>
      <c r="H24" s="77">
        <v>154134016696</v>
      </c>
      <c r="I24" s="77">
        <v>814953434916</v>
      </c>
      <c r="J24" s="77">
        <v>68503716916</v>
      </c>
      <c r="K24" s="77">
        <v>737833158000</v>
      </c>
      <c r="L24" s="77">
        <v>8616560000</v>
      </c>
      <c r="M24" s="77">
        <v>470659918979</v>
      </c>
      <c r="N24" s="77">
        <v>4875000000</v>
      </c>
      <c r="O24" s="77">
        <v>0</v>
      </c>
      <c r="P24" s="77">
        <v>200623100069</v>
      </c>
      <c r="Q24" s="77">
        <v>202799344000</v>
      </c>
      <c r="R24" s="77">
        <v>0</v>
      </c>
      <c r="S24" s="77">
        <v>62362474910</v>
      </c>
      <c r="T24" s="76">
        <v>1862982871234</v>
      </c>
      <c r="U24" s="77">
        <v>1038002595028</v>
      </c>
      <c r="V24" s="77">
        <v>956968389834</v>
      </c>
      <c r="W24" s="77">
        <v>2415905429</v>
      </c>
      <c r="X24" s="77">
        <v>0</v>
      </c>
      <c r="Y24" s="77">
        <v>42891089240</v>
      </c>
      <c r="Z24" s="77">
        <v>30872505105</v>
      </c>
      <c r="AA24" s="77">
        <v>999621220</v>
      </c>
      <c r="AB24" s="77">
        <v>0</v>
      </c>
      <c r="AC24" s="77">
        <v>3855084200</v>
      </c>
      <c r="AD24" s="77">
        <v>824980276206</v>
      </c>
      <c r="AE24" s="77">
        <v>0</v>
      </c>
      <c r="AF24" s="77">
        <v>384060724979</v>
      </c>
      <c r="AG24" s="77">
        <v>440919551227</v>
      </c>
      <c r="AH24" s="77">
        <v>50227532802</v>
      </c>
      <c r="AI24" s="76">
        <v>289347748153</v>
      </c>
      <c r="AJ24" s="77">
        <v>301204906314</v>
      </c>
      <c r="AK24" s="77">
        <v>300704906314</v>
      </c>
      <c r="AL24" s="77">
        <v>0</v>
      </c>
      <c r="AM24" s="77">
        <v>0</v>
      </c>
      <c r="AN24" s="77">
        <v>0</v>
      </c>
      <c r="AO24" s="77">
        <v>500000000</v>
      </c>
      <c r="AP24" s="77">
        <v>11857158161</v>
      </c>
      <c r="AQ24" s="77">
        <v>0</v>
      </c>
      <c r="AR24" s="77">
        <v>10921110161</v>
      </c>
      <c r="AS24" s="77">
        <v>0</v>
      </c>
      <c r="AT24" s="77">
        <v>936048000</v>
      </c>
      <c r="AU24" s="77">
        <v>0</v>
      </c>
      <c r="AV24" s="77">
        <v>339575280955</v>
      </c>
    </row>
    <row r="25" spans="1:48" s="78" customFormat="1" x14ac:dyDescent="0.25">
      <c r="A25" s="89">
        <v>21</v>
      </c>
      <c r="B25" s="75" t="s">
        <v>20</v>
      </c>
      <c r="C25" s="76">
        <v>1403866685439</v>
      </c>
      <c r="D25" s="77">
        <v>319893842205</v>
      </c>
      <c r="E25" s="77">
        <v>117658371997</v>
      </c>
      <c r="F25" s="77">
        <v>13319525717</v>
      </c>
      <c r="G25" s="77">
        <v>4042548348</v>
      </c>
      <c r="H25" s="77">
        <v>184873396143</v>
      </c>
      <c r="I25" s="77">
        <v>773113885766</v>
      </c>
      <c r="J25" s="77">
        <v>53649789766</v>
      </c>
      <c r="K25" s="77">
        <v>577764436000</v>
      </c>
      <c r="L25" s="77">
        <v>141699660000</v>
      </c>
      <c r="M25" s="77">
        <v>310858957468</v>
      </c>
      <c r="N25" s="77">
        <v>0</v>
      </c>
      <c r="O25" s="77">
        <v>0</v>
      </c>
      <c r="P25" s="77">
        <v>73160241641</v>
      </c>
      <c r="Q25" s="77">
        <v>121518226000</v>
      </c>
      <c r="R25" s="77">
        <v>0</v>
      </c>
      <c r="S25" s="77">
        <v>116180489827</v>
      </c>
      <c r="T25" s="76">
        <v>1354729318775</v>
      </c>
      <c r="U25" s="77">
        <v>690364572632</v>
      </c>
      <c r="V25" s="77">
        <v>645708142739</v>
      </c>
      <c r="W25" s="77">
        <v>0</v>
      </c>
      <c r="X25" s="77">
        <v>0</v>
      </c>
      <c r="Y25" s="77">
        <v>37591993893</v>
      </c>
      <c r="Z25" s="77">
        <v>6373800000</v>
      </c>
      <c r="AA25" s="77">
        <v>0</v>
      </c>
      <c r="AB25" s="77">
        <v>690636000</v>
      </c>
      <c r="AC25" s="77">
        <v>0</v>
      </c>
      <c r="AD25" s="77">
        <v>664364746143</v>
      </c>
      <c r="AE25" s="77">
        <v>0</v>
      </c>
      <c r="AF25" s="77">
        <v>399803074995</v>
      </c>
      <c r="AG25" s="77">
        <v>264561671148</v>
      </c>
      <c r="AH25" s="77">
        <v>49137366664</v>
      </c>
      <c r="AI25" s="76">
        <v>142633934020</v>
      </c>
      <c r="AJ25" s="77">
        <v>148046181648</v>
      </c>
      <c r="AK25" s="77">
        <v>148046181648</v>
      </c>
      <c r="AL25" s="77">
        <v>0</v>
      </c>
      <c r="AM25" s="77">
        <v>0</v>
      </c>
      <c r="AN25" s="77">
        <v>0</v>
      </c>
      <c r="AO25" s="77">
        <v>0</v>
      </c>
      <c r="AP25" s="77">
        <v>5412247628</v>
      </c>
      <c r="AQ25" s="77">
        <v>0</v>
      </c>
      <c r="AR25" s="77">
        <v>5249000000</v>
      </c>
      <c r="AS25" s="77">
        <v>163247628</v>
      </c>
      <c r="AT25" s="77">
        <v>0</v>
      </c>
      <c r="AU25" s="77">
        <v>0</v>
      </c>
      <c r="AV25" s="77">
        <v>191771300684</v>
      </c>
    </row>
    <row r="26" spans="1:48" s="78" customFormat="1" x14ac:dyDescent="0.25">
      <c r="A26" s="89">
        <v>22</v>
      </c>
      <c r="B26" s="75" t="s">
        <v>21</v>
      </c>
      <c r="C26" s="76">
        <v>2462139246348.96</v>
      </c>
      <c r="D26" s="77">
        <v>818204601264.95996</v>
      </c>
      <c r="E26" s="77">
        <v>618870326330</v>
      </c>
      <c r="F26" s="77">
        <v>47049097296</v>
      </c>
      <c r="G26" s="77">
        <v>10311292640</v>
      </c>
      <c r="H26" s="77">
        <v>141973884998.95999</v>
      </c>
      <c r="I26" s="77">
        <v>975526903366</v>
      </c>
      <c r="J26" s="77">
        <v>73559860366</v>
      </c>
      <c r="K26" s="77">
        <v>879459283000</v>
      </c>
      <c r="L26" s="77">
        <v>22507760000</v>
      </c>
      <c r="M26" s="77">
        <v>668407741718</v>
      </c>
      <c r="N26" s="77">
        <v>0</v>
      </c>
      <c r="O26" s="77">
        <v>0</v>
      </c>
      <c r="P26" s="77">
        <v>423763082778</v>
      </c>
      <c r="Q26" s="77">
        <v>208183485000</v>
      </c>
      <c r="R26" s="77">
        <v>0</v>
      </c>
      <c r="S26" s="77">
        <v>36461173940</v>
      </c>
      <c r="T26" s="76">
        <v>2178595019630</v>
      </c>
      <c r="U26" s="77">
        <v>1048883697936</v>
      </c>
      <c r="V26" s="77">
        <v>949365161140</v>
      </c>
      <c r="W26" s="77">
        <v>0</v>
      </c>
      <c r="X26" s="77">
        <v>0</v>
      </c>
      <c r="Y26" s="77">
        <v>84950222000</v>
      </c>
      <c r="Z26" s="77">
        <v>13475300204</v>
      </c>
      <c r="AA26" s="77">
        <v>0</v>
      </c>
      <c r="AB26" s="77">
        <v>704255474</v>
      </c>
      <c r="AC26" s="77">
        <v>388759118</v>
      </c>
      <c r="AD26" s="77">
        <v>1129711321694</v>
      </c>
      <c r="AE26" s="77">
        <v>0</v>
      </c>
      <c r="AF26" s="77">
        <v>513979529214</v>
      </c>
      <c r="AG26" s="77">
        <v>615731792480</v>
      </c>
      <c r="AH26" s="77">
        <v>283544226718.95996</v>
      </c>
      <c r="AI26" s="76">
        <v>767804806500.52002</v>
      </c>
      <c r="AJ26" s="77">
        <v>782504806500.52002</v>
      </c>
      <c r="AK26" s="77">
        <v>756878559581.52002</v>
      </c>
      <c r="AL26" s="77">
        <v>0</v>
      </c>
      <c r="AM26" s="77">
        <v>25626246919</v>
      </c>
      <c r="AN26" s="77">
        <v>0</v>
      </c>
      <c r="AO26" s="77">
        <v>0</v>
      </c>
      <c r="AP26" s="77">
        <v>14700000000</v>
      </c>
      <c r="AQ26" s="77">
        <v>0</v>
      </c>
      <c r="AR26" s="77">
        <v>14700000000</v>
      </c>
      <c r="AS26" s="77">
        <v>0</v>
      </c>
      <c r="AT26" s="77">
        <v>0</v>
      </c>
      <c r="AU26" s="77">
        <v>0</v>
      </c>
      <c r="AV26" s="77">
        <v>1051349033219.48</v>
      </c>
    </row>
    <row r="27" spans="1:48" s="78" customFormat="1" x14ac:dyDescent="0.25">
      <c r="A27" s="89">
        <v>23</v>
      </c>
      <c r="B27" s="75" t="s">
        <v>22</v>
      </c>
      <c r="C27" s="76">
        <v>1066745506697</v>
      </c>
      <c r="D27" s="77">
        <v>276845561835</v>
      </c>
      <c r="E27" s="77">
        <v>29688546027</v>
      </c>
      <c r="F27" s="77">
        <v>10975693725</v>
      </c>
      <c r="G27" s="77">
        <v>3510672129</v>
      </c>
      <c r="H27" s="77">
        <v>232670649954</v>
      </c>
      <c r="I27" s="77">
        <v>571878632516</v>
      </c>
      <c r="J27" s="77">
        <v>48092145516</v>
      </c>
      <c r="K27" s="77">
        <v>487739457000</v>
      </c>
      <c r="L27" s="77">
        <v>36047030000</v>
      </c>
      <c r="M27" s="77">
        <v>218021312346</v>
      </c>
      <c r="N27" s="77">
        <v>3055497000</v>
      </c>
      <c r="O27" s="77">
        <v>0</v>
      </c>
      <c r="P27" s="77">
        <v>58343527501</v>
      </c>
      <c r="Q27" s="77">
        <v>95811898000</v>
      </c>
      <c r="R27" s="77">
        <v>0</v>
      </c>
      <c r="S27" s="77">
        <v>60810389845</v>
      </c>
      <c r="T27" s="76">
        <v>1057842417761</v>
      </c>
      <c r="U27" s="77">
        <v>545561969162</v>
      </c>
      <c r="V27" s="77">
        <v>514593902582</v>
      </c>
      <c r="W27" s="77">
        <v>0</v>
      </c>
      <c r="X27" s="77">
        <v>0</v>
      </c>
      <c r="Y27" s="77">
        <v>22729014159</v>
      </c>
      <c r="Z27" s="77">
        <v>6830106000</v>
      </c>
      <c r="AA27" s="77">
        <v>0</v>
      </c>
      <c r="AB27" s="77">
        <v>735893671</v>
      </c>
      <c r="AC27" s="77">
        <v>673052750</v>
      </c>
      <c r="AD27" s="77">
        <v>512280448599</v>
      </c>
      <c r="AE27" s="77">
        <v>0</v>
      </c>
      <c r="AF27" s="77">
        <v>346067904666</v>
      </c>
      <c r="AG27" s="77">
        <v>166212543933</v>
      </c>
      <c r="AH27" s="77">
        <v>8903088936</v>
      </c>
      <c r="AI27" s="76">
        <v>111024383968</v>
      </c>
      <c r="AJ27" s="77">
        <v>119284823964</v>
      </c>
      <c r="AK27" s="77">
        <v>118084823964</v>
      </c>
      <c r="AL27" s="77">
        <v>0</v>
      </c>
      <c r="AM27" s="77">
        <v>0</v>
      </c>
      <c r="AN27" s="77">
        <v>0</v>
      </c>
      <c r="AO27" s="77">
        <v>1200000000</v>
      </c>
      <c r="AP27" s="77">
        <v>8260439996</v>
      </c>
      <c r="AQ27" s="77">
        <v>0</v>
      </c>
      <c r="AR27" s="77">
        <v>4760439996</v>
      </c>
      <c r="AS27" s="77">
        <v>0</v>
      </c>
      <c r="AT27" s="77">
        <v>3500000000</v>
      </c>
      <c r="AU27" s="77">
        <v>0</v>
      </c>
      <c r="AV27" s="77">
        <v>119927472904</v>
      </c>
    </row>
    <row r="28" spans="1:48" s="78" customFormat="1" x14ac:dyDescent="0.25">
      <c r="A28" s="89">
        <v>24</v>
      </c>
      <c r="B28" s="75" t="s">
        <v>23</v>
      </c>
      <c r="C28" s="76">
        <v>1604649868225.5</v>
      </c>
      <c r="D28" s="77">
        <v>242979820517.5</v>
      </c>
      <c r="E28" s="77">
        <v>83214133255</v>
      </c>
      <c r="F28" s="77">
        <v>11870577973.5</v>
      </c>
      <c r="G28" s="77">
        <v>4593606400</v>
      </c>
      <c r="H28" s="77">
        <v>143301502889</v>
      </c>
      <c r="I28" s="77">
        <v>849187546730</v>
      </c>
      <c r="J28" s="77">
        <v>52651064730</v>
      </c>
      <c r="K28" s="77">
        <v>741693302000</v>
      </c>
      <c r="L28" s="77">
        <v>54843180000</v>
      </c>
      <c r="M28" s="77">
        <v>512482500978</v>
      </c>
      <c r="N28" s="77">
        <v>0</v>
      </c>
      <c r="O28" s="77">
        <v>0</v>
      </c>
      <c r="P28" s="77">
        <v>88548921899</v>
      </c>
      <c r="Q28" s="77">
        <v>227354765000</v>
      </c>
      <c r="R28" s="77">
        <v>0</v>
      </c>
      <c r="S28" s="77">
        <v>196578814079</v>
      </c>
      <c r="T28" s="76">
        <v>1534252857708.24</v>
      </c>
      <c r="U28" s="77">
        <v>814527329453</v>
      </c>
      <c r="V28" s="77">
        <v>764933952727</v>
      </c>
      <c r="W28" s="77">
        <v>0</v>
      </c>
      <c r="X28" s="77">
        <v>0</v>
      </c>
      <c r="Y28" s="77">
        <v>42259880000</v>
      </c>
      <c r="Z28" s="77">
        <v>6328091678</v>
      </c>
      <c r="AA28" s="77">
        <v>0</v>
      </c>
      <c r="AB28" s="77">
        <v>1005405048</v>
      </c>
      <c r="AC28" s="77">
        <v>0</v>
      </c>
      <c r="AD28" s="77">
        <v>719725528255.23999</v>
      </c>
      <c r="AE28" s="77">
        <v>0</v>
      </c>
      <c r="AF28" s="77">
        <v>400645448810.23999</v>
      </c>
      <c r="AG28" s="77">
        <v>319080079445</v>
      </c>
      <c r="AH28" s="77">
        <v>70397010517.26001</v>
      </c>
      <c r="AI28" s="76">
        <v>208809649294.25</v>
      </c>
      <c r="AJ28" s="77">
        <v>239406012570.25</v>
      </c>
      <c r="AK28" s="77">
        <v>239406012570.25</v>
      </c>
      <c r="AL28" s="77">
        <v>0</v>
      </c>
      <c r="AM28" s="77">
        <v>0</v>
      </c>
      <c r="AN28" s="77">
        <v>0</v>
      </c>
      <c r="AO28" s="77">
        <v>0</v>
      </c>
      <c r="AP28" s="77">
        <v>30596363276</v>
      </c>
      <c r="AQ28" s="77">
        <v>16874049000</v>
      </c>
      <c r="AR28" s="77">
        <v>1706669000</v>
      </c>
      <c r="AS28" s="77">
        <v>12015645276</v>
      </c>
      <c r="AT28" s="77">
        <v>0</v>
      </c>
      <c r="AU28" s="77">
        <v>0</v>
      </c>
      <c r="AV28" s="77">
        <v>279206659811.51001</v>
      </c>
    </row>
    <row r="29" spans="1:48" s="78" customFormat="1" x14ac:dyDescent="0.25">
      <c r="A29" s="89">
        <v>25</v>
      </c>
      <c r="B29" s="75" t="s">
        <v>24</v>
      </c>
      <c r="C29" s="76">
        <v>1186795131668.4399</v>
      </c>
      <c r="D29" s="77">
        <v>268807074332.44</v>
      </c>
      <c r="E29" s="77">
        <v>112124306126</v>
      </c>
      <c r="F29" s="77">
        <v>9856337459</v>
      </c>
      <c r="G29" s="77">
        <v>7446400000</v>
      </c>
      <c r="H29" s="77">
        <v>139380030747.44</v>
      </c>
      <c r="I29" s="77">
        <v>628232060766</v>
      </c>
      <c r="J29" s="77">
        <v>45907112766</v>
      </c>
      <c r="K29" s="77">
        <v>548703908000</v>
      </c>
      <c r="L29" s="77">
        <v>33621040000</v>
      </c>
      <c r="M29" s="77">
        <v>289755996570</v>
      </c>
      <c r="N29" s="77">
        <v>0</v>
      </c>
      <c r="O29" s="77">
        <v>0</v>
      </c>
      <c r="P29" s="77">
        <v>103600589672</v>
      </c>
      <c r="Q29" s="77">
        <v>146009580000</v>
      </c>
      <c r="R29" s="77">
        <v>8241258</v>
      </c>
      <c r="S29" s="77">
        <v>40137585640</v>
      </c>
      <c r="T29" s="76">
        <v>1074961450668</v>
      </c>
      <c r="U29" s="77">
        <v>605131255199</v>
      </c>
      <c r="V29" s="77">
        <v>601514492449</v>
      </c>
      <c r="W29" s="77">
        <v>748094650</v>
      </c>
      <c r="X29" s="77">
        <v>0</v>
      </c>
      <c r="Y29" s="77">
        <v>2200000000</v>
      </c>
      <c r="Z29" s="77">
        <v>50000000</v>
      </c>
      <c r="AA29" s="77">
        <v>0</v>
      </c>
      <c r="AB29" s="77">
        <v>618668100</v>
      </c>
      <c r="AC29" s="77">
        <v>0</v>
      </c>
      <c r="AD29" s="77">
        <v>469830195469</v>
      </c>
      <c r="AE29" s="77">
        <v>0</v>
      </c>
      <c r="AF29" s="77">
        <v>289047103053</v>
      </c>
      <c r="AG29" s="77">
        <v>180783092416</v>
      </c>
      <c r="AH29" s="77">
        <v>111833681000.43994</v>
      </c>
      <c r="AI29" s="76">
        <v>226705454887.26001</v>
      </c>
      <c r="AJ29" s="77">
        <v>227694153357.26001</v>
      </c>
      <c r="AK29" s="77">
        <v>226925244765.26001</v>
      </c>
      <c r="AL29" s="77">
        <v>0</v>
      </c>
      <c r="AM29" s="77">
        <v>0</v>
      </c>
      <c r="AN29" s="77">
        <v>0</v>
      </c>
      <c r="AO29" s="77">
        <v>768908592</v>
      </c>
      <c r="AP29" s="77">
        <v>988698470</v>
      </c>
      <c r="AQ29" s="77">
        <v>0</v>
      </c>
      <c r="AR29" s="77">
        <v>0</v>
      </c>
      <c r="AS29" s="77">
        <v>0</v>
      </c>
      <c r="AT29" s="77">
        <v>988698470</v>
      </c>
      <c r="AU29" s="77">
        <v>0</v>
      </c>
      <c r="AV29" s="77">
        <v>338539135887.69995</v>
      </c>
    </row>
    <row r="30" spans="1:48" s="78" customFormat="1" x14ac:dyDescent="0.25">
      <c r="A30" s="89">
        <v>26</v>
      </c>
      <c r="B30" s="75" t="s">
        <v>25</v>
      </c>
      <c r="C30" s="76">
        <v>735145003963</v>
      </c>
      <c r="D30" s="77">
        <v>119829130610</v>
      </c>
      <c r="E30" s="77">
        <v>8679806385</v>
      </c>
      <c r="F30" s="77">
        <v>4465347571</v>
      </c>
      <c r="G30" s="77">
        <v>2935600000</v>
      </c>
      <c r="H30" s="77">
        <v>103748376654</v>
      </c>
      <c r="I30" s="77">
        <v>428013539172</v>
      </c>
      <c r="J30" s="77">
        <v>47053259172</v>
      </c>
      <c r="K30" s="77">
        <v>352697608000</v>
      </c>
      <c r="L30" s="77">
        <v>28262672000</v>
      </c>
      <c r="M30" s="77">
        <v>187302334181</v>
      </c>
      <c r="N30" s="77">
        <v>0</v>
      </c>
      <c r="O30" s="77">
        <v>0</v>
      </c>
      <c r="P30" s="77">
        <v>22524782306</v>
      </c>
      <c r="Q30" s="77">
        <v>68033264000</v>
      </c>
      <c r="R30" s="77">
        <v>590625</v>
      </c>
      <c r="S30" s="77">
        <v>96743697250</v>
      </c>
      <c r="T30" s="76">
        <v>724391370221</v>
      </c>
      <c r="U30" s="77">
        <v>338794572916</v>
      </c>
      <c r="V30" s="77">
        <v>267708334526</v>
      </c>
      <c r="W30" s="77">
        <v>0</v>
      </c>
      <c r="X30" s="77">
        <v>0</v>
      </c>
      <c r="Y30" s="77">
        <v>10833459126</v>
      </c>
      <c r="Z30" s="77">
        <v>11546409256</v>
      </c>
      <c r="AA30" s="77">
        <v>1058152615</v>
      </c>
      <c r="AB30" s="77">
        <v>47648217393</v>
      </c>
      <c r="AC30" s="77">
        <v>0</v>
      </c>
      <c r="AD30" s="77">
        <v>385596797305</v>
      </c>
      <c r="AE30" s="77">
        <v>0</v>
      </c>
      <c r="AF30" s="77">
        <v>190822444190</v>
      </c>
      <c r="AG30" s="77">
        <v>194774353115</v>
      </c>
      <c r="AH30" s="77">
        <v>10753633742</v>
      </c>
      <c r="AI30" s="76">
        <v>115517313546</v>
      </c>
      <c r="AJ30" s="77">
        <v>115517313546</v>
      </c>
      <c r="AK30" s="77">
        <v>115517313546</v>
      </c>
      <c r="AL30" s="77">
        <v>0</v>
      </c>
      <c r="AM30" s="77">
        <v>0</v>
      </c>
      <c r="AN30" s="77">
        <v>0</v>
      </c>
      <c r="AO30" s="77">
        <v>0</v>
      </c>
      <c r="AP30" s="77">
        <v>0</v>
      </c>
      <c r="AQ30" s="77">
        <v>0</v>
      </c>
      <c r="AR30" s="77">
        <v>0</v>
      </c>
      <c r="AS30" s="77">
        <v>0</v>
      </c>
      <c r="AT30" s="77">
        <v>0</v>
      </c>
      <c r="AU30" s="77">
        <v>0</v>
      </c>
      <c r="AV30" s="77">
        <v>126270947288</v>
      </c>
    </row>
    <row r="31" spans="1:48" s="78" customFormat="1" x14ac:dyDescent="0.25">
      <c r="A31" s="89">
        <v>27</v>
      </c>
      <c r="B31" s="75" t="s">
        <v>26</v>
      </c>
      <c r="C31" s="76">
        <v>2154209101625.71</v>
      </c>
      <c r="D31" s="77">
        <v>314621268982.71002</v>
      </c>
      <c r="E31" s="77">
        <v>217833359547</v>
      </c>
      <c r="F31" s="77">
        <v>22683827569</v>
      </c>
      <c r="G31" s="77">
        <v>0</v>
      </c>
      <c r="H31" s="77">
        <v>74104081866.710007</v>
      </c>
      <c r="I31" s="77">
        <v>1159888701643</v>
      </c>
      <c r="J31" s="77">
        <v>60575581643</v>
      </c>
      <c r="K31" s="77">
        <v>1030024270000</v>
      </c>
      <c r="L31" s="77">
        <v>69288850000</v>
      </c>
      <c r="M31" s="77">
        <v>679699131000</v>
      </c>
      <c r="N31" s="77">
        <v>0</v>
      </c>
      <c r="O31" s="77">
        <v>0</v>
      </c>
      <c r="P31" s="77">
        <v>202679701304</v>
      </c>
      <c r="Q31" s="77">
        <v>346941346000</v>
      </c>
      <c r="R31" s="77">
        <v>130078083696</v>
      </c>
      <c r="S31" s="77">
        <v>0</v>
      </c>
      <c r="T31" s="76">
        <v>2077330734659</v>
      </c>
      <c r="U31" s="77">
        <v>1230879879401</v>
      </c>
      <c r="V31" s="77">
        <v>971787334282</v>
      </c>
      <c r="W31" s="77">
        <v>0</v>
      </c>
      <c r="X31" s="77">
        <v>0</v>
      </c>
      <c r="Y31" s="77">
        <v>50039733305</v>
      </c>
      <c r="Z31" s="77">
        <v>8668000000</v>
      </c>
      <c r="AA31" s="77">
        <v>21617760994</v>
      </c>
      <c r="AB31" s="77">
        <v>177733282855</v>
      </c>
      <c r="AC31" s="77">
        <v>1033767965</v>
      </c>
      <c r="AD31" s="77">
        <v>846450855258</v>
      </c>
      <c r="AE31" s="77">
        <v>0</v>
      </c>
      <c r="AF31" s="77">
        <v>472130801526</v>
      </c>
      <c r="AG31" s="77">
        <v>374320053732</v>
      </c>
      <c r="AH31" s="77">
        <v>76878366966.709961</v>
      </c>
      <c r="AI31" s="76">
        <v>190102031447.29001</v>
      </c>
      <c r="AJ31" s="77">
        <v>201102031447.29001</v>
      </c>
      <c r="AK31" s="77">
        <v>201102031447.29001</v>
      </c>
      <c r="AL31" s="77">
        <v>0</v>
      </c>
      <c r="AM31" s="77">
        <v>0</v>
      </c>
      <c r="AN31" s="77">
        <v>0</v>
      </c>
      <c r="AO31" s="77">
        <v>0</v>
      </c>
      <c r="AP31" s="77">
        <v>11000000000</v>
      </c>
      <c r="AQ31" s="77">
        <v>0</v>
      </c>
      <c r="AR31" s="77">
        <v>11000000000</v>
      </c>
      <c r="AS31" s="77">
        <v>0</v>
      </c>
      <c r="AT31" s="77">
        <v>0</v>
      </c>
      <c r="AU31" s="77">
        <v>0</v>
      </c>
      <c r="AV31" s="77">
        <v>266980398413.99997</v>
      </c>
    </row>
    <row r="32" spans="1:48" s="78" customFormat="1" x14ac:dyDescent="0.25">
      <c r="A32" s="89">
        <v>28</v>
      </c>
      <c r="B32" s="75" t="s">
        <v>27</v>
      </c>
      <c r="C32" s="76">
        <v>1022676028530</v>
      </c>
      <c r="D32" s="77">
        <v>64506109613</v>
      </c>
      <c r="E32" s="77">
        <v>28298603322</v>
      </c>
      <c r="F32" s="77">
        <v>13053101574</v>
      </c>
      <c r="G32" s="77">
        <v>23154404717</v>
      </c>
      <c r="H32" s="77">
        <v>0</v>
      </c>
      <c r="I32" s="77">
        <v>619657543100</v>
      </c>
      <c r="J32" s="77">
        <v>37020878100</v>
      </c>
      <c r="K32" s="77">
        <v>523966081000</v>
      </c>
      <c r="L32" s="77">
        <v>58670584000</v>
      </c>
      <c r="M32" s="77">
        <v>338512375817</v>
      </c>
      <c r="N32" s="77">
        <v>7000000000</v>
      </c>
      <c r="O32" s="77">
        <v>0</v>
      </c>
      <c r="P32" s="77">
        <v>35516687503</v>
      </c>
      <c r="Q32" s="77">
        <v>180254661000</v>
      </c>
      <c r="R32" s="77">
        <v>0</v>
      </c>
      <c r="S32" s="77">
        <v>115741027314</v>
      </c>
      <c r="T32" s="76">
        <v>1029958434224</v>
      </c>
      <c r="U32" s="77">
        <v>563105674746</v>
      </c>
      <c r="V32" s="77">
        <v>384830934032</v>
      </c>
      <c r="W32" s="77">
        <v>0</v>
      </c>
      <c r="X32" s="77">
        <v>0</v>
      </c>
      <c r="Y32" s="77">
        <v>32466107050</v>
      </c>
      <c r="Z32" s="77">
        <v>875500000</v>
      </c>
      <c r="AA32" s="77">
        <v>5302822242</v>
      </c>
      <c r="AB32" s="77">
        <v>139630311422</v>
      </c>
      <c r="AC32" s="77">
        <v>0</v>
      </c>
      <c r="AD32" s="77">
        <v>466852759478</v>
      </c>
      <c r="AE32" s="77">
        <v>0</v>
      </c>
      <c r="AF32" s="77">
        <v>201482949728</v>
      </c>
      <c r="AG32" s="77">
        <v>265369809750</v>
      </c>
      <c r="AH32" s="77">
        <v>-7282405694</v>
      </c>
      <c r="AI32" s="76">
        <v>130669272068</v>
      </c>
      <c r="AJ32" s="77">
        <v>130669272068</v>
      </c>
      <c r="AK32" s="77">
        <v>130669272068</v>
      </c>
      <c r="AL32" s="77">
        <v>0</v>
      </c>
      <c r="AM32" s="77">
        <v>0</v>
      </c>
      <c r="AN32" s="77">
        <v>0</v>
      </c>
      <c r="AO32" s="77">
        <v>0</v>
      </c>
      <c r="AP32" s="77">
        <v>0</v>
      </c>
      <c r="AQ32" s="77">
        <v>0</v>
      </c>
      <c r="AR32" s="77">
        <v>0</v>
      </c>
      <c r="AS32" s="77">
        <v>0</v>
      </c>
      <c r="AT32" s="77">
        <v>0</v>
      </c>
      <c r="AU32" s="77">
        <v>0</v>
      </c>
      <c r="AV32" s="77">
        <v>123386866374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AE736-994F-4091-BC6D-6B567FC20A22}">
  <dimension ref="A1:AX32"/>
  <sheetViews>
    <sheetView workbookViewId="0">
      <selection activeCell="A2" sqref="A1:A2"/>
    </sheetView>
  </sheetViews>
  <sheetFormatPr defaultRowHeight="15" x14ac:dyDescent="0.25"/>
  <cols>
    <col min="1" max="1" width="5.5703125" style="73" customWidth="1"/>
    <col min="2" max="2" width="18.28515625" bestFit="1" customWidth="1"/>
    <col min="4" max="28" width="19" customWidth="1"/>
    <col min="29" max="29" width="24.42578125" customWidth="1"/>
    <col min="30" max="50" width="19" customWidth="1"/>
  </cols>
  <sheetData>
    <row r="1" spans="1:50" ht="18" x14ac:dyDescent="0.25">
      <c r="A1" s="92" t="s">
        <v>223</v>
      </c>
    </row>
    <row r="2" spans="1:50" ht="15.75" x14ac:dyDescent="0.25">
      <c r="A2" s="90" t="s">
        <v>225</v>
      </c>
    </row>
    <row r="4" spans="1:50" s="78" customFormat="1" ht="60" x14ac:dyDescent="0.25">
      <c r="A4" s="79" t="s">
        <v>157</v>
      </c>
      <c r="B4" s="79" t="s">
        <v>31</v>
      </c>
      <c r="C4" s="79" t="s">
        <v>204</v>
      </c>
      <c r="D4" s="79" t="s">
        <v>158</v>
      </c>
      <c r="E4" s="79" t="s">
        <v>159</v>
      </c>
      <c r="F4" s="79" t="s">
        <v>160</v>
      </c>
      <c r="G4" s="79" t="s">
        <v>161</v>
      </c>
      <c r="H4" s="79" t="s">
        <v>162</v>
      </c>
      <c r="I4" s="79" t="s">
        <v>163</v>
      </c>
      <c r="J4" s="79" t="s">
        <v>164</v>
      </c>
      <c r="K4" s="79" t="s">
        <v>165</v>
      </c>
      <c r="L4" s="79" t="s">
        <v>166</v>
      </c>
      <c r="M4" s="79" t="s">
        <v>167</v>
      </c>
      <c r="N4" s="79" t="s">
        <v>168</v>
      </c>
      <c r="O4" s="79" t="s">
        <v>169</v>
      </c>
      <c r="P4" s="79" t="s">
        <v>170</v>
      </c>
      <c r="Q4" s="79" t="s">
        <v>171</v>
      </c>
      <c r="R4" s="79" t="s">
        <v>172</v>
      </c>
      <c r="S4" s="79" t="s">
        <v>173</v>
      </c>
      <c r="T4" s="79" t="s">
        <v>174</v>
      </c>
      <c r="U4" s="79" t="s">
        <v>175</v>
      </c>
      <c r="V4" s="79" t="s">
        <v>176</v>
      </c>
      <c r="W4" s="79" t="s">
        <v>177</v>
      </c>
      <c r="X4" s="79" t="s">
        <v>178</v>
      </c>
      <c r="Y4" s="79" t="s">
        <v>179</v>
      </c>
      <c r="Z4" s="79" t="s">
        <v>180</v>
      </c>
      <c r="AA4" s="79" t="s">
        <v>181</v>
      </c>
      <c r="AB4" s="79" t="s">
        <v>182</v>
      </c>
      <c r="AC4" s="79" t="s">
        <v>183</v>
      </c>
      <c r="AD4" s="79" t="s">
        <v>184</v>
      </c>
      <c r="AE4" s="79" t="s">
        <v>185</v>
      </c>
      <c r="AF4" s="79" t="s">
        <v>186</v>
      </c>
      <c r="AG4" s="79" t="s">
        <v>187</v>
      </c>
      <c r="AH4" s="79" t="s">
        <v>188</v>
      </c>
      <c r="AI4" s="79" t="s">
        <v>202</v>
      </c>
      <c r="AJ4" s="79" t="s">
        <v>189</v>
      </c>
      <c r="AK4" s="79" t="s">
        <v>190</v>
      </c>
      <c r="AL4" s="79" t="s">
        <v>191</v>
      </c>
      <c r="AM4" s="79" t="s">
        <v>192</v>
      </c>
      <c r="AN4" s="79" t="s">
        <v>193</v>
      </c>
      <c r="AO4" s="79" t="s">
        <v>194</v>
      </c>
      <c r="AP4" s="79" t="s">
        <v>195</v>
      </c>
      <c r="AQ4" s="79" t="s">
        <v>196</v>
      </c>
      <c r="AR4" s="79" t="s">
        <v>197</v>
      </c>
      <c r="AS4" s="79" t="s">
        <v>198</v>
      </c>
      <c r="AT4" s="79" t="s">
        <v>199</v>
      </c>
      <c r="AU4" s="79" t="s">
        <v>200</v>
      </c>
      <c r="AV4" s="79" t="s">
        <v>205</v>
      </c>
      <c r="AW4" s="79" t="s">
        <v>201</v>
      </c>
      <c r="AX4" s="79" t="s">
        <v>203</v>
      </c>
    </row>
    <row r="5" spans="1:50" s="78" customFormat="1" x14ac:dyDescent="0.25">
      <c r="A5" s="89">
        <v>1</v>
      </c>
      <c r="B5" s="75" t="s">
        <v>0</v>
      </c>
      <c r="C5" s="75" t="s">
        <v>29</v>
      </c>
      <c r="D5" s="76">
        <v>27694035120859</v>
      </c>
      <c r="E5" s="77">
        <v>17042895113672</v>
      </c>
      <c r="F5" s="77">
        <v>15727483589791</v>
      </c>
      <c r="G5" s="77">
        <v>73564738396</v>
      </c>
      <c r="H5" s="77">
        <v>322402263906</v>
      </c>
      <c r="I5" s="77">
        <v>919444521579</v>
      </c>
      <c r="J5" s="77">
        <v>10622671443683</v>
      </c>
      <c r="K5" s="77">
        <v>1778216936253</v>
      </c>
      <c r="L5" s="77">
        <v>1248112171860</v>
      </c>
      <c r="M5" s="77">
        <v>7596342335570</v>
      </c>
      <c r="N5" s="77">
        <v>28468563504</v>
      </c>
      <c r="O5" s="77">
        <v>23468563504</v>
      </c>
      <c r="P5" s="77">
        <v>0</v>
      </c>
      <c r="Q5" s="77">
        <v>0</v>
      </c>
      <c r="R5" s="77">
        <v>5000000000</v>
      </c>
      <c r="S5" s="77">
        <v>0</v>
      </c>
      <c r="T5" s="77">
        <v>0</v>
      </c>
      <c r="U5" s="76">
        <v>27621964467242</v>
      </c>
      <c r="V5" s="77">
        <v>22192310154794</v>
      </c>
      <c r="W5" s="77">
        <v>2068846298088</v>
      </c>
      <c r="X5" s="77">
        <v>0</v>
      </c>
      <c r="Y5" s="77">
        <v>14999772000</v>
      </c>
      <c r="Z5" s="77">
        <v>10064861316591</v>
      </c>
      <c r="AA5" s="77">
        <v>10000000000</v>
      </c>
      <c r="AB5" s="77">
        <v>6393271239759</v>
      </c>
      <c r="AC5" s="77">
        <v>3640311644356</v>
      </c>
      <c r="AD5" s="77">
        <v>19884000</v>
      </c>
      <c r="AE5" s="77">
        <v>5429654312448</v>
      </c>
      <c r="AF5" s="77">
        <v>0</v>
      </c>
      <c r="AG5" s="77">
        <v>2570298688887</v>
      </c>
      <c r="AH5" s="77">
        <v>2859355623561</v>
      </c>
      <c r="AI5" s="77">
        <v>72070653617</v>
      </c>
      <c r="AJ5" s="76">
        <v>3271852200627</v>
      </c>
      <c r="AK5" s="77">
        <v>3650427200627</v>
      </c>
      <c r="AL5" s="77">
        <v>3485029506541</v>
      </c>
      <c r="AM5" s="77">
        <v>0</v>
      </c>
      <c r="AN5" s="77">
        <v>0</v>
      </c>
      <c r="AO5" s="77">
        <v>0</v>
      </c>
      <c r="AP5" s="77">
        <v>165397694086</v>
      </c>
      <c r="AQ5" s="77">
        <v>378575000000</v>
      </c>
      <c r="AR5" s="77">
        <v>0</v>
      </c>
      <c r="AS5" s="77">
        <v>378575000000</v>
      </c>
      <c r="AT5" s="77">
        <v>0</v>
      </c>
      <c r="AU5" s="77">
        <v>0</v>
      </c>
      <c r="AV5" s="77">
        <v>0</v>
      </c>
      <c r="AW5" s="77">
        <v>0</v>
      </c>
      <c r="AX5" s="77">
        <v>3343922854244</v>
      </c>
    </row>
    <row r="6" spans="1:50" s="78" customFormat="1" x14ac:dyDescent="0.25">
      <c r="A6" s="89">
        <v>2</v>
      </c>
      <c r="B6" s="75" t="s">
        <v>1</v>
      </c>
      <c r="C6" s="75" t="s">
        <v>29</v>
      </c>
      <c r="D6" s="76">
        <v>4607669372893.3701</v>
      </c>
      <c r="E6" s="77">
        <v>856514244254.37</v>
      </c>
      <c r="F6" s="77">
        <v>380710099448.47998</v>
      </c>
      <c r="G6" s="77">
        <v>26937588476</v>
      </c>
      <c r="H6" s="77">
        <v>62792013347</v>
      </c>
      <c r="I6" s="77">
        <v>386074542982.89001</v>
      </c>
      <c r="J6" s="77">
        <v>2992226054296</v>
      </c>
      <c r="K6" s="77">
        <v>250462507600</v>
      </c>
      <c r="L6" s="77">
        <v>2096677101000</v>
      </c>
      <c r="M6" s="77">
        <v>645086445696</v>
      </c>
      <c r="N6" s="77">
        <v>758929074343</v>
      </c>
      <c r="O6" s="77">
        <v>0</v>
      </c>
      <c r="P6" s="77">
        <v>0</v>
      </c>
      <c r="Q6" s="77">
        <v>381354984993</v>
      </c>
      <c r="R6" s="77">
        <v>195728743000</v>
      </c>
      <c r="S6" s="77">
        <v>181845346350</v>
      </c>
      <c r="T6" s="77">
        <v>0</v>
      </c>
      <c r="U6" s="76">
        <v>4640192716482.5</v>
      </c>
      <c r="V6" s="77">
        <v>2719805948121</v>
      </c>
      <c r="W6" s="77">
        <v>2145610099153</v>
      </c>
      <c r="X6" s="77">
        <v>0</v>
      </c>
      <c r="Y6" s="77">
        <v>0</v>
      </c>
      <c r="Z6" s="77">
        <v>86120723750</v>
      </c>
      <c r="AA6" s="77">
        <v>809750000</v>
      </c>
      <c r="AB6" s="77">
        <v>267228456500</v>
      </c>
      <c r="AC6" s="77">
        <v>216023280984</v>
      </c>
      <c r="AD6" s="77">
        <v>4013637734</v>
      </c>
      <c r="AE6" s="77">
        <v>1920386768361.5</v>
      </c>
      <c r="AF6" s="77">
        <v>0</v>
      </c>
      <c r="AG6" s="77">
        <v>1350918979358</v>
      </c>
      <c r="AH6" s="77">
        <v>569467789003.5</v>
      </c>
      <c r="AI6" s="77">
        <v>-32523343589.129883</v>
      </c>
      <c r="AJ6" s="76">
        <v>520580122611.47998</v>
      </c>
      <c r="AK6" s="77">
        <v>526080122611.47998</v>
      </c>
      <c r="AL6" s="77">
        <v>525908303877.47998</v>
      </c>
      <c r="AM6" s="77">
        <v>0</v>
      </c>
      <c r="AN6" s="77">
        <v>0</v>
      </c>
      <c r="AO6" s="77">
        <v>123393566</v>
      </c>
      <c r="AP6" s="77">
        <v>48425168</v>
      </c>
      <c r="AQ6" s="77">
        <v>5500000000</v>
      </c>
      <c r="AR6" s="77">
        <v>0</v>
      </c>
      <c r="AS6" s="77">
        <v>5000000000</v>
      </c>
      <c r="AT6" s="77">
        <v>500000000</v>
      </c>
      <c r="AU6" s="77">
        <v>0</v>
      </c>
      <c r="AV6" s="77">
        <v>0</v>
      </c>
      <c r="AW6" s="77">
        <v>0</v>
      </c>
      <c r="AX6" s="77">
        <v>488056779022.3501</v>
      </c>
    </row>
    <row r="7" spans="1:50" s="78" customFormat="1" x14ac:dyDescent="0.25">
      <c r="A7" s="89">
        <v>3</v>
      </c>
      <c r="B7" s="75" t="s">
        <v>2</v>
      </c>
      <c r="C7" s="75" t="s">
        <v>29</v>
      </c>
      <c r="D7" s="76">
        <v>4575142744381</v>
      </c>
      <c r="E7" s="77">
        <v>1917814673704</v>
      </c>
      <c r="F7" s="77">
        <v>1463289721728</v>
      </c>
      <c r="G7" s="77">
        <v>206694870038</v>
      </c>
      <c r="H7" s="77">
        <v>17512908833</v>
      </c>
      <c r="I7" s="77">
        <v>230317173105</v>
      </c>
      <c r="J7" s="77">
        <v>1932027212663</v>
      </c>
      <c r="K7" s="77">
        <v>430374444265</v>
      </c>
      <c r="L7" s="77">
        <v>1173508044000</v>
      </c>
      <c r="M7" s="77">
        <v>328144724398</v>
      </c>
      <c r="N7" s="77">
        <v>725300858014</v>
      </c>
      <c r="O7" s="77">
        <v>0</v>
      </c>
      <c r="P7" s="77">
        <v>0</v>
      </c>
      <c r="Q7" s="77">
        <v>562895649446</v>
      </c>
      <c r="R7" s="77">
        <v>138572623194</v>
      </c>
      <c r="S7" s="77">
        <v>23832585374</v>
      </c>
      <c r="T7" s="77">
        <v>0</v>
      </c>
      <c r="U7" s="76">
        <v>4899021295417</v>
      </c>
      <c r="V7" s="77">
        <v>2427679266355</v>
      </c>
      <c r="W7" s="77">
        <v>1729853730330</v>
      </c>
      <c r="X7" s="77">
        <v>0</v>
      </c>
      <c r="Y7" s="77">
        <v>0</v>
      </c>
      <c r="Z7" s="77">
        <v>112957306524</v>
      </c>
      <c r="AA7" s="77">
        <v>98746000000</v>
      </c>
      <c r="AB7" s="77">
        <v>187740337000</v>
      </c>
      <c r="AC7" s="77">
        <v>297648776400</v>
      </c>
      <c r="AD7" s="77">
        <v>733116101</v>
      </c>
      <c r="AE7" s="77">
        <v>2471342029062</v>
      </c>
      <c r="AF7" s="77">
        <v>0</v>
      </c>
      <c r="AG7" s="77">
        <v>1169093570585</v>
      </c>
      <c r="AH7" s="77">
        <v>1302248458477</v>
      </c>
      <c r="AI7" s="77">
        <v>-323878551036</v>
      </c>
      <c r="AJ7" s="76">
        <v>1079488366154</v>
      </c>
      <c r="AK7" s="77">
        <v>1079488366154</v>
      </c>
      <c r="AL7" s="77">
        <v>1079488366154</v>
      </c>
      <c r="AM7" s="77">
        <v>0</v>
      </c>
      <c r="AN7" s="77">
        <v>0</v>
      </c>
      <c r="AO7" s="77">
        <v>0</v>
      </c>
      <c r="AP7" s="77">
        <v>0</v>
      </c>
      <c r="AQ7" s="77">
        <v>0</v>
      </c>
      <c r="AR7" s="77">
        <v>0</v>
      </c>
      <c r="AS7" s="77">
        <v>0</v>
      </c>
      <c r="AT7" s="77">
        <v>0</v>
      </c>
      <c r="AU7" s="77">
        <v>0</v>
      </c>
      <c r="AV7" s="77">
        <v>0</v>
      </c>
      <c r="AW7" s="77">
        <v>0</v>
      </c>
      <c r="AX7" s="77">
        <v>755609815118</v>
      </c>
    </row>
    <row r="8" spans="1:50" s="78" customFormat="1" x14ac:dyDescent="0.25">
      <c r="A8" s="89">
        <v>4</v>
      </c>
      <c r="B8" s="75" t="s">
        <v>3</v>
      </c>
      <c r="C8" s="75" t="s">
        <v>28</v>
      </c>
      <c r="D8" s="76">
        <v>5973280685745.9697</v>
      </c>
      <c r="E8" s="77">
        <v>2292175674800.9697</v>
      </c>
      <c r="F8" s="77">
        <v>1520926774877.5</v>
      </c>
      <c r="G8" s="77">
        <v>136756227055</v>
      </c>
      <c r="H8" s="77">
        <v>43075638051</v>
      </c>
      <c r="I8" s="77">
        <v>591417034817.46997</v>
      </c>
      <c r="J8" s="77">
        <v>2692167023139</v>
      </c>
      <c r="K8" s="77">
        <v>267917072219</v>
      </c>
      <c r="L8" s="77">
        <v>1917780234000</v>
      </c>
      <c r="M8" s="77">
        <v>506469716920</v>
      </c>
      <c r="N8" s="77">
        <v>988937987806</v>
      </c>
      <c r="O8" s="77">
        <v>2943000000</v>
      </c>
      <c r="P8" s="77">
        <v>0</v>
      </c>
      <c r="Q8" s="77">
        <v>577023348996</v>
      </c>
      <c r="R8" s="77">
        <v>326384354000</v>
      </c>
      <c r="S8" s="77">
        <v>0</v>
      </c>
      <c r="T8" s="77">
        <v>82587284810</v>
      </c>
      <c r="U8" s="76">
        <v>6465300553876</v>
      </c>
      <c r="V8" s="77">
        <v>3568696288732</v>
      </c>
      <c r="W8" s="77">
        <v>2530403511147</v>
      </c>
      <c r="X8" s="77">
        <v>0</v>
      </c>
      <c r="Y8" s="77">
        <v>0</v>
      </c>
      <c r="Z8" s="77">
        <v>108858733000</v>
      </c>
      <c r="AA8" s="77">
        <v>43245630000</v>
      </c>
      <c r="AB8" s="77">
        <v>109557277652</v>
      </c>
      <c r="AC8" s="77">
        <v>763780203283</v>
      </c>
      <c r="AD8" s="77">
        <v>12850933650</v>
      </c>
      <c r="AE8" s="77">
        <v>2896604265144</v>
      </c>
      <c r="AF8" s="77">
        <v>0</v>
      </c>
      <c r="AG8" s="77">
        <v>1354774042566</v>
      </c>
      <c r="AH8" s="77">
        <v>1541830222578</v>
      </c>
      <c r="AI8" s="77">
        <v>-492019868130.03027</v>
      </c>
      <c r="AJ8" s="76">
        <v>1184835661274.3</v>
      </c>
      <c r="AK8" s="77">
        <v>1349935661274.3</v>
      </c>
      <c r="AL8" s="77">
        <v>1349935661274.3</v>
      </c>
      <c r="AM8" s="77">
        <v>0</v>
      </c>
      <c r="AN8" s="77">
        <v>0</v>
      </c>
      <c r="AO8" s="77">
        <v>0</v>
      </c>
      <c r="AP8" s="77">
        <v>0</v>
      </c>
      <c r="AQ8" s="77">
        <v>165100000000</v>
      </c>
      <c r="AR8" s="77">
        <v>75000000000</v>
      </c>
      <c r="AS8" s="77">
        <v>90100000000</v>
      </c>
      <c r="AT8" s="77">
        <v>0</v>
      </c>
      <c r="AU8" s="77">
        <v>0</v>
      </c>
      <c r="AV8" s="77">
        <v>0</v>
      </c>
      <c r="AW8" s="77">
        <v>0</v>
      </c>
      <c r="AX8" s="77">
        <v>692815793144.26978</v>
      </c>
    </row>
    <row r="9" spans="1:50" s="78" customFormat="1" x14ac:dyDescent="0.25">
      <c r="A9" s="89">
        <v>5</v>
      </c>
      <c r="B9" s="75" t="s">
        <v>4</v>
      </c>
      <c r="C9" s="75" t="s">
        <v>29</v>
      </c>
      <c r="D9" s="76">
        <v>2372854213034.6001</v>
      </c>
      <c r="E9" s="77">
        <v>204759434819.60001</v>
      </c>
      <c r="F9" s="77">
        <v>54483343101</v>
      </c>
      <c r="G9" s="77">
        <v>15770601671</v>
      </c>
      <c r="H9" s="77">
        <v>3501875937</v>
      </c>
      <c r="I9" s="77">
        <v>131003614110.60001</v>
      </c>
      <c r="J9" s="77">
        <v>1413397717898</v>
      </c>
      <c r="K9" s="77">
        <v>73845454898</v>
      </c>
      <c r="L9" s="77">
        <v>1203476252000</v>
      </c>
      <c r="M9" s="77">
        <v>136076011000</v>
      </c>
      <c r="N9" s="77">
        <v>754697060317</v>
      </c>
      <c r="O9" s="77">
        <v>9120171979</v>
      </c>
      <c r="P9" s="77">
        <v>0</v>
      </c>
      <c r="Q9" s="77">
        <v>102881726955</v>
      </c>
      <c r="R9" s="77">
        <v>430361065400</v>
      </c>
      <c r="S9" s="77">
        <v>212334095983</v>
      </c>
      <c r="T9" s="77">
        <v>0</v>
      </c>
      <c r="U9" s="76">
        <v>2460806671948</v>
      </c>
      <c r="V9" s="77">
        <v>1546322877835</v>
      </c>
      <c r="W9" s="77">
        <v>1114677891248</v>
      </c>
      <c r="X9" s="77">
        <v>0</v>
      </c>
      <c r="Y9" s="77">
        <v>16988040000</v>
      </c>
      <c r="Z9" s="77">
        <v>68430303000</v>
      </c>
      <c r="AA9" s="77">
        <v>4341000000</v>
      </c>
      <c r="AB9" s="77">
        <v>5885958000</v>
      </c>
      <c r="AC9" s="77">
        <v>335999685587</v>
      </c>
      <c r="AD9" s="77">
        <v>0</v>
      </c>
      <c r="AE9" s="77">
        <v>914483794113</v>
      </c>
      <c r="AF9" s="77">
        <v>0</v>
      </c>
      <c r="AG9" s="77">
        <v>364730494839</v>
      </c>
      <c r="AH9" s="77">
        <v>549753299274</v>
      </c>
      <c r="AI9" s="77">
        <v>-87952458913.399902</v>
      </c>
      <c r="AJ9" s="76">
        <v>96597723103</v>
      </c>
      <c r="AK9" s="77">
        <v>115584468595</v>
      </c>
      <c r="AL9" s="77">
        <v>115584468595</v>
      </c>
      <c r="AM9" s="77">
        <v>0</v>
      </c>
      <c r="AN9" s="77">
        <v>0</v>
      </c>
      <c r="AO9" s="77">
        <v>0</v>
      </c>
      <c r="AP9" s="77">
        <v>0</v>
      </c>
      <c r="AQ9" s="77">
        <v>18986745492</v>
      </c>
      <c r="AR9" s="77">
        <v>10000000000</v>
      </c>
      <c r="AS9" s="77">
        <v>8330171979</v>
      </c>
      <c r="AT9" s="77">
        <v>630684473</v>
      </c>
      <c r="AU9" s="77">
        <v>25889040</v>
      </c>
      <c r="AV9" s="77">
        <v>0</v>
      </c>
      <c r="AW9" s="77">
        <v>0</v>
      </c>
      <c r="AX9" s="77">
        <v>8645264189.6000977</v>
      </c>
    </row>
    <row r="10" spans="1:50" s="78" customFormat="1" x14ac:dyDescent="0.25">
      <c r="A10" s="89">
        <v>6</v>
      </c>
      <c r="B10" s="75" t="s">
        <v>5</v>
      </c>
      <c r="C10" s="75" t="s">
        <v>29</v>
      </c>
      <c r="D10" s="76">
        <v>3241659038317</v>
      </c>
      <c r="E10" s="77">
        <v>455156876756</v>
      </c>
      <c r="F10" s="77">
        <v>131691899621</v>
      </c>
      <c r="G10" s="77">
        <v>18482440865</v>
      </c>
      <c r="H10" s="77">
        <v>8886050296</v>
      </c>
      <c r="I10" s="77">
        <v>296096485974</v>
      </c>
      <c r="J10" s="77">
        <v>2155469458260</v>
      </c>
      <c r="K10" s="77">
        <v>83205571937</v>
      </c>
      <c r="L10" s="77">
        <v>1569946984000</v>
      </c>
      <c r="M10" s="77">
        <v>502316902323</v>
      </c>
      <c r="N10" s="77">
        <v>631032703301</v>
      </c>
      <c r="O10" s="77">
        <v>160654882600</v>
      </c>
      <c r="P10" s="77">
        <v>0</v>
      </c>
      <c r="Q10" s="77">
        <v>189559717701</v>
      </c>
      <c r="R10" s="77">
        <v>0</v>
      </c>
      <c r="S10" s="77">
        <v>0</v>
      </c>
      <c r="T10" s="77">
        <v>280818103000</v>
      </c>
      <c r="U10" s="76">
        <v>3379491095958</v>
      </c>
      <c r="V10" s="77">
        <v>2016719907866</v>
      </c>
      <c r="W10" s="77">
        <v>1477771143687</v>
      </c>
      <c r="X10" s="77">
        <v>0</v>
      </c>
      <c r="Y10" s="77">
        <v>0</v>
      </c>
      <c r="Z10" s="77">
        <v>55447451018</v>
      </c>
      <c r="AA10" s="77">
        <v>2395000000</v>
      </c>
      <c r="AB10" s="77">
        <v>3571579218</v>
      </c>
      <c r="AC10" s="77">
        <v>477000385943</v>
      </c>
      <c r="AD10" s="77">
        <v>534348000</v>
      </c>
      <c r="AE10" s="77">
        <v>1362771188092</v>
      </c>
      <c r="AF10" s="77">
        <v>0</v>
      </c>
      <c r="AG10" s="77">
        <v>746526677271</v>
      </c>
      <c r="AH10" s="77">
        <v>616244510821</v>
      </c>
      <c r="AI10" s="77">
        <v>-137832057641</v>
      </c>
      <c r="AJ10" s="76">
        <v>238033195847.87</v>
      </c>
      <c r="AK10" s="77">
        <v>248033195847.87</v>
      </c>
      <c r="AL10" s="77">
        <v>248033195847.87</v>
      </c>
      <c r="AM10" s="77">
        <v>0</v>
      </c>
      <c r="AN10" s="77">
        <v>0</v>
      </c>
      <c r="AO10" s="77">
        <v>0</v>
      </c>
      <c r="AP10" s="77">
        <v>0</v>
      </c>
      <c r="AQ10" s="77">
        <v>10000000000</v>
      </c>
      <c r="AR10" s="77">
        <v>0</v>
      </c>
      <c r="AS10" s="77">
        <v>10000000000</v>
      </c>
      <c r="AT10" s="77">
        <v>0</v>
      </c>
      <c r="AU10" s="77">
        <v>0</v>
      </c>
      <c r="AV10" s="77">
        <v>0</v>
      </c>
      <c r="AW10" s="77">
        <v>0</v>
      </c>
      <c r="AX10" s="77">
        <v>100201138206.87</v>
      </c>
    </row>
    <row r="11" spans="1:50" s="78" customFormat="1" x14ac:dyDescent="0.25">
      <c r="A11" s="89">
        <v>7</v>
      </c>
      <c r="B11" s="75" t="s">
        <v>6</v>
      </c>
      <c r="C11" s="75" t="s">
        <v>29</v>
      </c>
      <c r="D11" s="76">
        <v>3362412436301.02</v>
      </c>
      <c r="E11" s="77">
        <v>529050285479.02002</v>
      </c>
      <c r="F11" s="77">
        <v>158183197394</v>
      </c>
      <c r="G11" s="77">
        <v>38818696600</v>
      </c>
      <c r="H11" s="77">
        <v>6387451652</v>
      </c>
      <c r="I11" s="77">
        <v>325660939833.02002</v>
      </c>
      <c r="J11" s="77">
        <v>2158776171703</v>
      </c>
      <c r="K11" s="77">
        <v>99454282672</v>
      </c>
      <c r="L11" s="77">
        <v>1521877112000</v>
      </c>
      <c r="M11" s="77">
        <v>537444777031</v>
      </c>
      <c r="N11" s="77">
        <v>674585979119</v>
      </c>
      <c r="O11" s="77">
        <v>0</v>
      </c>
      <c r="P11" s="77">
        <v>0</v>
      </c>
      <c r="Q11" s="77">
        <v>237550454194</v>
      </c>
      <c r="R11" s="77">
        <v>282549199000</v>
      </c>
      <c r="S11" s="77">
        <v>0</v>
      </c>
      <c r="T11" s="77">
        <v>154486325925</v>
      </c>
      <c r="U11" s="76">
        <v>3419428049260.5898</v>
      </c>
      <c r="V11" s="77">
        <v>2167711831315</v>
      </c>
      <c r="W11" s="77">
        <v>1687836494756</v>
      </c>
      <c r="X11" s="77">
        <v>0</v>
      </c>
      <c r="Y11" s="77">
        <v>0</v>
      </c>
      <c r="Z11" s="77">
        <v>12615950000</v>
      </c>
      <c r="AA11" s="77">
        <v>3616489268</v>
      </c>
      <c r="AB11" s="77">
        <v>17181360081</v>
      </c>
      <c r="AC11" s="77">
        <v>446444467210</v>
      </c>
      <c r="AD11" s="77">
        <v>17070000</v>
      </c>
      <c r="AE11" s="77">
        <v>1251716217945.5898</v>
      </c>
      <c r="AF11" s="77">
        <v>0</v>
      </c>
      <c r="AG11" s="77">
        <v>641186594990.64001</v>
      </c>
      <c r="AH11" s="77">
        <v>610529622954.94995</v>
      </c>
      <c r="AI11" s="77">
        <v>-57015612959.569824</v>
      </c>
      <c r="AJ11" s="76">
        <v>389515347982.29999</v>
      </c>
      <c r="AK11" s="77">
        <v>408899824822.29999</v>
      </c>
      <c r="AL11" s="77">
        <v>388899824822.29999</v>
      </c>
      <c r="AM11" s="77">
        <v>0</v>
      </c>
      <c r="AN11" s="77">
        <v>20000000000</v>
      </c>
      <c r="AO11" s="77">
        <v>0</v>
      </c>
      <c r="AP11" s="77">
        <v>0</v>
      </c>
      <c r="AQ11" s="77">
        <v>19384476840</v>
      </c>
      <c r="AR11" s="77">
        <v>0</v>
      </c>
      <c r="AS11" s="77">
        <v>19384476840</v>
      </c>
      <c r="AT11" s="77">
        <v>0</v>
      </c>
      <c r="AU11" s="77">
        <v>0</v>
      </c>
      <c r="AV11" s="77">
        <v>0</v>
      </c>
      <c r="AW11" s="77">
        <v>0</v>
      </c>
      <c r="AX11" s="77">
        <v>332499735022.73016</v>
      </c>
    </row>
    <row r="12" spans="1:50" s="78" customFormat="1" x14ac:dyDescent="0.25">
      <c r="A12" s="89">
        <v>8</v>
      </c>
      <c r="B12" s="75" t="s">
        <v>7</v>
      </c>
      <c r="C12" s="75" t="s">
        <v>29</v>
      </c>
      <c r="D12" s="76">
        <v>3748975224710.8901</v>
      </c>
      <c r="E12" s="77">
        <v>385312223031.89001</v>
      </c>
      <c r="F12" s="77">
        <v>83398777015</v>
      </c>
      <c r="G12" s="77">
        <v>17716949504</v>
      </c>
      <c r="H12" s="77">
        <v>5510715914</v>
      </c>
      <c r="I12" s="77">
        <v>278685780598.89001</v>
      </c>
      <c r="J12" s="77">
        <v>2470089016840</v>
      </c>
      <c r="K12" s="77">
        <v>156164744174</v>
      </c>
      <c r="L12" s="77">
        <v>1808709871000</v>
      </c>
      <c r="M12" s="77">
        <v>505214401666</v>
      </c>
      <c r="N12" s="77">
        <v>893573984839</v>
      </c>
      <c r="O12" s="77">
        <v>18998000000</v>
      </c>
      <c r="P12" s="77">
        <v>0</v>
      </c>
      <c r="Q12" s="77">
        <v>95917571656</v>
      </c>
      <c r="R12" s="77">
        <v>280444152000</v>
      </c>
      <c r="S12" s="77">
        <v>358096736355</v>
      </c>
      <c r="T12" s="77">
        <v>140117524828</v>
      </c>
      <c r="U12" s="76">
        <v>3691518655216</v>
      </c>
      <c r="V12" s="77">
        <v>2273175352715</v>
      </c>
      <c r="W12" s="77">
        <v>1799579657982</v>
      </c>
      <c r="X12" s="77">
        <v>0</v>
      </c>
      <c r="Y12" s="77">
        <v>0</v>
      </c>
      <c r="Z12" s="77">
        <v>30570800000</v>
      </c>
      <c r="AA12" s="77">
        <v>1178576000</v>
      </c>
      <c r="AB12" s="77">
        <v>34081880</v>
      </c>
      <c r="AC12" s="77">
        <v>440594845353</v>
      </c>
      <c r="AD12" s="77">
        <v>1217391500</v>
      </c>
      <c r="AE12" s="77">
        <v>1418343302501</v>
      </c>
      <c r="AF12" s="77">
        <v>0</v>
      </c>
      <c r="AG12" s="77">
        <v>821105144185</v>
      </c>
      <c r="AH12" s="77">
        <v>597238158316</v>
      </c>
      <c r="AI12" s="77">
        <v>57456569494.890137</v>
      </c>
      <c r="AJ12" s="76">
        <v>75187189987.110001</v>
      </c>
      <c r="AK12" s="77">
        <v>92185189987.110001</v>
      </c>
      <c r="AL12" s="77">
        <v>92185189987.110001</v>
      </c>
      <c r="AM12" s="77">
        <v>0</v>
      </c>
      <c r="AN12" s="77">
        <v>0</v>
      </c>
      <c r="AO12" s="77">
        <v>0</v>
      </c>
      <c r="AP12" s="77">
        <v>0</v>
      </c>
      <c r="AQ12" s="77">
        <v>16998000000</v>
      </c>
      <c r="AR12" s="77">
        <v>2000000000</v>
      </c>
      <c r="AS12" s="77">
        <v>11998000000</v>
      </c>
      <c r="AT12" s="77">
        <v>3000000000</v>
      </c>
      <c r="AU12" s="77">
        <v>0</v>
      </c>
      <c r="AV12" s="77">
        <v>0</v>
      </c>
      <c r="AW12" s="77">
        <v>0</v>
      </c>
      <c r="AX12" s="77">
        <v>132643759482.00014</v>
      </c>
    </row>
    <row r="13" spans="1:50" s="78" customFormat="1" x14ac:dyDescent="0.25">
      <c r="A13" s="89">
        <v>9</v>
      </c>
      <c r="B13" s="75" t="s">
        <v>8</v>
      </c>
      <c r="C13" s="75" t="s">
        <v>28</v>
      </c>
      <c r="D13" s="76">
        <v>3130708886377</v>
      </c>
      <c r="E13" s="77">
        <v>351177413767</v>
      </c>
      <c r="F13" s="77">
        <v>85466841124</v>
      </c>
      <c r="G13" s="77">
        <v>24195093760</v>
      </c>
      <c r="H13" s="77">
        <v>9117981614</v>
      </c>
      <c r="I13" s="77">
        <v>232397497269</v>
      </c>
      <c r="J13" s="77">
        <v>2066809590141</v>
      </c>
      <c r="K13" s="77">
        <v>217067233641</v>
      </c>
      <c r="L13" s="77">
        <v>1393868530000</v>
      </c>
      <c r="M13" s="77">
        <v>455873826500</v>
      </c>
      <c r="N13" s="77">
        <v>712721882469</v>
      </c>
      <c r="O13" s="77">
        <v>9000000000</v>
      </c>
      <c r="P13" s="77">
        <v>0</v>
      </c>
      <c r="Q13" s="77">
        <v>0</v>
      </c>
      <c r="R13" s="77">
        <v>0</v>
      </c>
      <c r="S13" s="77">
        <v>181426775471</v>
      </c>
      <c r="T13" s="77">
        <v>522295106998</v>
      </c>
      <c r="U13" s="76">
        <v>3218207580032</v>
      </c>
      <c r="V13" s="77">
        <v>1746702645872</v>
      </c>
      <c r="W13" s="77">
        <v>1353904607411</v>
      </c>
      <c r="X13" s="77">
        <v>0</v>
      </c>
      <c r="Y13" s="77">
        <v>0</v>
      </c>
      <c r="Z13" s="77">
        <v>15830661729</v>
      </c>
      <c r="AA13" s="77">
        <v>0</v>
      </c>
      <c r="AB13" s="77">
        <v>375996483732</v>
      </c>
      <c r="AC13" s="77">
        <v>970893000</v>
      </c>
      <c r="AD13" s="77">
        <v>0</v>
      </c>
      <c r="AE13" s="77">
        <v>1471504934160</v>
      </c>
      <c r="AF13" s="77">
        <v>0</v>
      </c>
      <c r="AG13" s="77">
        <v>533661144083</v>
      </c>
      <c r="AH13" s="77">
        <v>937843790077</v>
      </c>
      <c r="AI13" s="77">
        <v>-87498693655</v>
      </c>
      <c r="AJ13" s="76">
        <v>137665864549</v>
      </c>
      <c r="AK13" s="77">
        <v>154665864549</v>
      </c>
      <c r="AL13" s="77">
        <v>154665864549</v>
      </c>
      <c r="AM13" s="77">
        <v>0</v>
      </c>
      <c r="AN13" s="77">
        <v>0</v>
      </c>
      <c r="AO13" s="77">
        <v>0</v>
      </c>
      <c r="AP13" s="77">
        <v>0</v>
      </c>
      <c r="AQ13" s="77">
        <v>17000000000</v>
      </c>
      <c r="AR13" s="77">
        <v>0</v>
      </c>
      <c r="AS13" s="77">
        <v>17000000000</v>
      </c>
      <c r="AT13" s="77">
        <v>0</v>
      </c>
      <c r="AU13" s="77">
        <v>0</v>
      </c>
      <c r="AV13" s="77">
        <v>0</v>
      </c>
      <c r="AW13" s="77">
        <v>0</v>
      </c>
      <c r="AX13" s="77">
        <v>50167170894</v>
      </c>
    </row>
    <row r="14" spans="1:50" s="78" customFormat="1" x14ac:dyDescent="0.25">
      <c r="A14" s="89">
        <v>10</v>
      </c>
      <c r="B14" s="75" t="s">
        <v>9</v>
      </c>
      <c r="C14" s="75" t="s">
        <v>29</v>
      </c>
      <c r="D14" s="76">
        <v>3571605879355</v>
      </c>
      <c r="E14" s="77">
        <v>1003391893371</v>
      </c>
      <c r="F14" s="77">
        <v>633184029350</v>
      </c>
      <c r="G14" s="77">
        <v>61367353222</v>
      </c>
      <c r="H14" s="77">
        <v>13883218876</v>
      </c>
      <c r="I14" s="77">
        <v>294957291923</v>
      </c>
      <c r="J14" s="77">
        <v>1959371891794</v>
      </c>
      <c r="K14" s="77">
        <v>366226621788</v>
      </c>
      <c r="L14" s="77">
        <v>1250725634000</v>
      </c>
      <c r="M14" s="77">
        <v>342419636006</v>
      </c>
      <c r="N14" s="77">
        <v>608842094190</v>
      </c>
      <c r="O14" s="77">
        <v>0</v>
      </c>
      <c r="P14" s="77">
        <v>0</v>
      </c>
      <c r="Q14" s="77">
        <v>343679970535</v>
      </c>
      <c r="R14" s="77">
        <v>200286996655</v>
      </c>
      <c r="S14" s="77">
        <v>0</v>
      </c>
      <c r="T14" s="77">
        <v>64875127000</v>
      </c>
      <c r="U14" s="76">
        <v>3716163710890.2998</v>
      </c>
      <c r="V14" s="77">
        <v>2118692630732</v>
      </c>
      <c r="W14" s="77">
        <v>1619915095681</v>
      </c>
      <c r="X14" s="77">
        <v>0</v>
      </c>
      <c r="Y14" s="77">
        <v>0</v>
      </c>
      <c r="Z14" s="77">
        <v>69183822000</v>
      </c>
      <c r="AA14" s="77">
        <v>18865300000</v>
      </c>
      <c r="AB14" s="77">
        <v>25361877000</v>
      </c>
      <c r="AC14" s="77">
        <v>385318444590</v>
      </c>
      <c r="AD14" s="77">
        <v>48091461</v>
      </c>
      <c r="AE14" s="77">
        <v>1597471080158.3</v>
      </c>
      <c r="AF14" s="77">
        <v>0</v>
      </c>
      <c r="AG14" s="77">
        <v>1023295854643.3</v>
      </c>
      <c r="AH14" s="77">
        <v>574175225515</v>
      </c>
      <c r="AI14" s="77">
        <v>-144557831535.2998</v>
      </c>
      <c r="AJ14" s="76">
        <v>459718549635.26001</v>
      </c>
      <c r="AK14" s="77">
        <v>468468549635.26001</v>
      </c>
      <c r="AL14" s="77">
        <v>468468549635.26001</v>
      </c>
      <c r="AM14" s="77">
        <v>0</v>
      </c>
      <c r="AN14" s="77">
        <v>0</v>
      </c>
      <c r="AO14" s="77">
        <v>0</v>
      </c>
      <c r="AP14" s="77">
        <v>0</v>
      </c>
      <c r="AQ14" s="77">
        <v>8750000000</v>
      </c>
      <c r="AR14" s="77">
        <v>0</v>
      </c>
      <c r="AS14" s="77">
        <v>8750000000</v>
      </c>
      <c r="AT14" s="77">
        <v>0</v>
      </c>
      <c r="AU14" s="77">
        <v>0</v>
      </c>
      <c r="AV14" s="77">
        <v>0</v>
      </c>
      <c r="AW14" s="77">
        <v>0</v>
      </c>
      <c r="AX14" s="77">
        <v>315160718099.96021</v>
      </c>
    </row>
    <row r="15" spans="1:50" s="78" customFormat="1" x14ac:dyDescent="0.25">
      <c r="A15" s="89">
        <v>11</v>
      </c>
      <c r="B15" s="75" t="s">
        <v>10</v>
      </c>
      <c r="C15" s="75" t="s">
        <v>29</v>
      </c>
      <c r="D15" s="76">
        <v>2429460737294</v>
      </c>
      <c r="E15" s="77">
        <v>253441689733</v>
      </c>
      <c r="F15" s="77">
        <v>67933204387</v>
      </c>
      <c r="G15" s="77">
        <v>38015060600</v>
      </c>
      <c r="H15" s="77">
        <v>3142130883</v>
      </c>
      <c r="I15" s="77">
        <v>144351293863</v>
      </c>
      <c r="J15" s="77">
        <v>1717088119273</v>
      </c>
      <c r="K15" s="77">
        <v>78384642360</v>
      </c>
      <c r="L15" s="77">
        <v>1218601913000</v>
      </c>
      <c r="M15" s="77">
        <v>420101563913</v>
      </c>
      <c r="N15" s="77">
        <v>458930928288</v>
      </c>
      <c r="O15" s="77">
        <v>254723703558</v>
      </c>
      <c r="P15" s="77">
        <v>0</v>
      </c>
      <c r="Q15" s="77">
        <v>102280026830</v>
      </c>
      <c r="R15" s="77">
        <v>0</v>
      </c>
      <c r="S15" s="77">
        <v>0</v>
      </c>
      <c r="T15" s="77">
        <v>101927197900</v>
      </c>
      <c r="U15" s="76">
        <v>2500019473524</v>
      </c>
      <c r="V15" s="77">
        <v>1697735103845</v>
      </c>
      <c r="W15" s="77">
        <v>1315356272070</v>
      </c>
      <c r="X15" s="77">
        <v>0</v>
      </c>
      <c r="Y15" s="77">
        <v>0</v>
      </c>
      <c r="Z15" s="77">
        <v>14613000000</v>
      </c>
      <c r="AA15" s="77">
        <v>4294000000</v>
      </c>
      <c r="AB15" s="77">
        <v>2548389575</v>
      </c>
      <c r="AC15" s="77">
        <v>359681419200</v>
      </c>
      <c r="AD15" s="77">
        <v>1242023000</v>
      </c>
      <c r="AE15" s="77">
        <v>802284369679</v>
      </c>
      <c r="AF15" s="77">
        <v>0</v>
      </c>
      <c r="AG15" s="77">
        <v>473726907199</v>
      </c>
      <c r="AH15" s="77">
        <v>328557462480</v>
      </c>
      <c r="AI15" s="77">
        <v>-70558736230</v>
      </c>
      <c r="AJ15" s="76">
        <v>130611059655</v>
      </c>
      <c r="AK15" s="77">
        <v>163699708123</v>
      </c>
      <c r="AL15" s="77">
        <v>163699708123</v>
      </c>
      <c r="AM15" s="77">
        <v>0</v>
      </c>
      <c r="AN15" s="77">
        <v>0</v>
      </c>
      <c r="AO15" s="77">
        <v>0</v>
      </c>
      <c r="AP15" s="77">
        <v>0</v>
      </c>
      <c r="AQ15" s="77">
        <v>33088648468</v>
      </c>
      <c r="AR15" s="77">
        <v>10000000000</v>
      </c>
      <c r="AS15" s="77">
        <v>18839443983</v>
      </c>
      <c r="AT15" s="77">
        <v>4099204485</v>
      </c>
      <c r="AU15" s="77">
        <v>0</v>
      </c>
      <c r="AV15" s="77">
        <v>150000000</v>
      </c>
      <c r="AW15" s="77">
        <v>0</v>
      </c>
      <c r="AX15" s="77">
        <v>60052323425</v>
      </c>
    </row>
    <row r="16" spans="1:50" s="78" customFormat="1" x14ac:dyDescent="0.25">
      <c r="A16" s="89">
        <v>12</v>
      </c>
      <c r="B16" s="75" t="s">
        <v>11</v>
      </c>
      <c r="C16" s="75" t="s">
        <v>29</v>
      </c>
      <c r="D16" s="76">
        <v>2576052108544</v>
      </c>
      <c r="E16" s="77">
        <v>331527582021</v>
      </c>
      <c r="F16" s="77">
        <v>81781134547</v>
      </c>
      <c r="G16" s="77">
        <v>16338783187</v>
      </c>
      <c r="H16" s="77">
        <v>6958395004</v>
      </c>
      <c r="I16" s="77">
        <v>226449269283</v>
      </c>
      <c r="J16" s="77">
        <v>1723845574035</v>
      </c>
      <c r="K16" s="77">
        <v>98614229706</v>
      </c>
      <c r="L16" s="77">
        <v>1225932872000</v>
      </c>
      <c r="M16" s="77">
        <v>399298472329</v>
      </c>
      <c r="N16" s="77">
        <v>520678952488</v>
      </c>
      <c r="O16" s="77">
        <v>2353618973</v>
      </c>
      <c r="P16" s="77">
        <v>0</v>
      </c>
      <c r="Q16" s="77">
        <v>122521101915</v>
      </c>
      <c r="R16" s="77">
        <v>250451327000</v>
      </c>
      <c r="S16" s="77">
        <v>0</v>
      </c>
      <c r="T16" s="77">
        <v>145352904600</v>
      </c>
      <c r="U16" s="76">
        <v>2633576715220</v>
      </c>
      <c r="V16" s="77">
        <v>1691055851343</v>
      </c>
      <c r="W16" s="77">
        <v>1338445591947</v>
      </c>
      <c r="X16" s="77">
        <v>0</v>
      </c>
      <c r="Y16" s="77">
        <v>0</v>
      </c>
      <c r="Z16" s="77">
        <v>11825800000</v>
      </c>
      <c r="AA16" s="77">
        <v>0</v>
      </c>
      <c r="AB16" s="77">
        <v>0</v>
      </c>
      <c r="AC16" s="77">
        <v>340784459396</v>
      </c>
      <c r="AD16" s="77">
        <v>0</v>
      </c>
      <c r="AE16" s="77">
        <v>942520863877</v>
      </c>
      <c r="AF16" s="77">
        <v>0</v>
      </c>
      <c r="AG16" s="77">
        <v>310762840089</v>
      </c>
      <c r="AH16" s="77">
        <v>631758023788</v>
      </c>
      <c r="AI16" s="77">
        <v>-57524606676</v>
      </c>
      <c r="AJ16" s="76">
        <v>176862540638</v>
      </c>
      <c r="AK16" s="77">
        <v>239716159611</v>
      </c>
      <c r="AL16" s="77">
        <v>239710659611</v>
      </c>
      <c r="AM16" s="77">
        <v>0</v>
      </c>
      <c r="AN16" s="77">
        <v>0</v>
      </c>
      <c r="AO16" s="77">
        <v>0</v>
      </c>
      <c r="AP16" s="77">
        <v>5500000</v>
      </c>
      <c r="AQ16" s="77">
        <v>62853618973</v>
      </c>
      <c r="AR16" s="77">
        <v>58000000000</v>
      </c>
      <c r="AS16" s="77">
        <v>4853618973</v>
      </c>
      <c r="AT16" s="77">
        <v>0</v>
      </c>
      <c r="AU16" s="77">
        <v>0</v>
      </c>
      <c r="AV16" s="77">
        <v>0</v>
      </c>
      <c r="AW16" s="77">
        <v>0</v>
      </c>
      <c r="AX16" s="77">
        <v>119337933962</v>
      </c>
    </row>
    <row r="17" spans="1:50" s="78" customFormat="1" x14ac:dyDescent="0.25">
      <c r="A17" s="89">
        <v>13</v>
      </c>
      <c r="B17" s="75" t="s">
        <v>12</v>
      </c>
      <c r="C17" s="75" t="s">
        <v>29</v>
      </c>
      <c r="D17" s="76">
        <v>1883533939269</v>
      </c>
      <c r="E17" s="77">
        <v>341116103330</v>
      </c>
      <c r="F17" s="77">
        <v>203685892137</v>
      </c>
      <c r="G17" s="77">
        <v>24111253110</v>
      </c>
      <c r="H17" s="77">
        <v>5000890759</v>
      </c>
      <c r="I17" s="77">
        <v>108318067324</v>
      </c>
      <c r="J17" s="77">
        <v>1076034722218</v>
      </c>
      <c r="K17" s="77">
        <v>101114908215</v>
      </c>
      <c r="L17" s="77">
        <v>857566481000</v>
      </c>
      <c r="M17" s="77">
        <v>117353333003</v>
      </c>
      <c r="N17" s="77">
        <v>466383113721</v>
      </c>
      <c r="O17" s="77">
        <v>1018431596</v>
      </c>
      <c r="P17" s="77">
        <v>0</v>
      </c>
      <c r="Q17" s="77">
        <v>137011123698</v>
      </c>
      <c r="R17" s="77">
        <v>299330075427</v>
      </c>
      <c r="S17" s="77">
        <v>29023483000</v>
      </c>
      <c r="T17" s="77">
        <v>0</v>
      </c>
      <c r="U17" s="76">
        <v>1794157784624</v>
      </c>
      <c r="V17" s="77">
        <v>1084261603619</v>
      </c>
      <c r="W17" s="77">
        <v>815110516584</v>
      </c>
      <c r="X17" s="77">
        <v>0</v>
      </c>
      <c r="Y17" s="77">
        <v>0</v>
      </c>
      <c r="Z17" s="77">
        <v>28960834350</v>
      </c>
      <c r="AA17" s="77">
        <v>4123807635</v>
      </c>
      <c r="AB17" s="77">
        <v>0</v>
      </c>
      <c r="AC17" s="77">
        <v>236066445050</v>
      </c>
      <c r="AD17" s="77">
        <v>0</v>
      </c>
      <c r="AE17" s="77">
        <v>709896181005</v>
      </c>
      <c r="AF17" s="77">
        <v>0</v>
      </c>
      <c r="AG17" s="77">
        <v>425100056987</v>
      </c>
      <c r="AH17" s="77">
        <v>284796124018</v>
      </c>
      <c r="AI17" s="77">
        <v>89376154645</v>
      </c>
      <c r="AJ17" s="76">
        <v>-72630929869</v>
      </c>
      <c r="AK17" s="77">
        <v>12900098114</v>
      </c>
      <c r="AL17" s="77">
        <v>12900098114</v>
      </c>
      <c r="AM17" s="77">
        <v>0</v>
      </c>
      <c r="AN17" s="77">
        <v>0</v>
      </c>
      <c r="AO17" s="77">
        <v>0</v>
      </c>
      <c r="AP17" s="77">
        <v>0</v>
      </c>
      <c r="AQ17" s="77">
        <v>85531027983</v>
      </c>
      <c r="AR17" s="77">
        <v>0</v>
      </c>
      <c r="AS17" s="77">
        <v>0</v>
      </c>
      <c r="AT17" s="77">
        <v>85531027983</v>
      </c>
      <c r="AU17" s="77">
        <v>0</v>
      </c>
      <c r="AV17" s="77">
        <v>0</v>
      </c>
      <c r="AW17" s="77">
        <v>0</v>
      </c>
      <c r="AX17" s="77">
        <v>16745224776</v>
      </c>
    </row>
    <row r="18" spans="1:50" s="78" customFormat="1" x14ac:dyDescent="0.25">
      <c r="A18" s="89">
        <v>14</v>
      </c>
      <c r="B18" s="75" t="s">
        <v>13</v>
      </c>
      <c r="C18" s="75" t="s">
        <v>29</v>
      </c>
      <c r="D18" s="76">
        <v>2571077097133</v>
      </c>
      <c r="E18" s="77">
        <v>360621618141</v>
      </c>
      <c r="F18" s="77">
        <v>139913553133</v>
      </c>
      <c r="G18" s="77">
        <v>18953833619</v>
      </c>
      <c r="H18" s="77">
        <v>15513999288</v>
      </c>
      <c r="I18" s="77">
        <v>186240232101</v>
      </c>
      <c r="J18" s="77">
        <v>1833456369768</v>
      </c>
      <c r="K18" s="77">
        <v>206538799909</v>
      </c>
      <c r="L18" s="77">
        <v>1305618887000</v>
      </c>
      <c r="M18" s="77">
        <v>321298682859</v>
      </c>
      <c r="N18" s="77">
        <v>376999109224</v>
      </c>
      <c r="O18" s="77">
        <v>5000000000</v>
      </c>
      <c r="P18" s="77">
        <v>0</v>
      </c>
      <c r="Q18" s="77">
        <v>160710138094</v>
      </c>
      <c r="R18" s="77">
        <v>163506065460</v>
      </c>
      <c r="S18" s="77">
        <v>47782905670</v>
      </c>
      <c r="T18" s="77">
        <v>0</v>
      </c>
      <c r="U18" s="76">
        <v>2629608760193</v>
      </c>
      <c r="V18" s="77">
        <v>1727409144930</v>
      </c>
      <c r="W18" s="77">
        <v>1315625082634</v>
      </c>
      <c r="X18" s="77">
        <v>0</v>
      </c>
      <c r="Y18" s="77">
        <v>0</v>
      </c>
      <c r="Z18" s="77">
        <v>41048206500</v>
      </c>
      <c r="AA18" s="77">
        <v>565000000</v>
      </c>
      <c r="AB18" s="77">
        <v>367212195508</v>
      </c>
      <c r="AC18" s="77">
        <v>0</v>
      </c>
      <c r="AD18" s="77">
        <v>2958660288</v>
      </c>
      <c r="AE18" s="77">
        <v>902199615263</v>
      </c>
      <c r="AF18" s="77">
        <v>0</v>
      </c>
      <c r="AG18" s="77">
        <v>377934009616</v>
      </c>
      <c r="AH18" s="77">
        <v>524265605647</v>
      </c>
      <c r="AI18" s="77">
        <v>-58531663060</v>
      </c>
      <c r="AJ18" s="76">
        <v>284960258854</v>
      </c>
      <c r="AK18" s="77">
        <v>301951911754</v>
      </c>
      <c r="AL18" s="77">
        <v>301951911754</v>
      </c>
      <c r="AM18" s="77">
        <v>0</v>
      </c>
      <c r="AN18" s="77">
        <v>0</v>
      </c>
      <c r="AO18" s="77">
        <v>0</v>
      </c>
      <c r="AP18" s="77">
        <v>0</v>
      </c>
      <c r="AQ18" s="77">
        <v>16991652900</v>
      </c>
      <c r="AR18" s="77">
        <v>0</v>
      </c>
      <c r="AS18" s="77">
        <v>10850000000</v>
      </c>
      <c r="AT18" s="77">
        <v>6141652900</v>
      </c>
      <c r="AU18" s="77">
        <v>0</v>
      </c>
      <c r="AV18" s="77">
        <v>0</v>
      </c>
      <c r="AW18" s="77">
        <v>0</v>
      </c>
      <c r="AX18" s="77">
        <v>226428595794</v>
      </c>
    </row>
    <row r="19" spans="1:50" s="78" customFormat="1" x14ac:dyDescent="0.25">
      <c r="A19" s="89">
        <v>15</v>
      </c>
      <c r="B19" s="75" t="s">
        <v>14</v>
      </c>
      <c r="C19" s="75" t="s">
        <v>29</v>
      </c>
      <c r="D19" s="76">
        <v>3404545216859</v>
      </c>
      <c r="E19" s="77">
        <v>548936312987</v>
      </c>
      <c r="F19" s="77">
        <v>205356201323</v>
      </c>
      <c r="G19" s="77">
        <v>34516009738</v>
      </c>
      <c r="H19" s="77">
        <v>8542236654</v>
      </c>
      <c r="I19" s="77">
        <v>300521865272</v>
      </c>
      <c r="J19" s="77">
        <v>2210395390188</v>
      </c>
      <c r="K19" s="77">
        <v>147797397180</v>
      </c>
      <c r="L19" s="77">
        <v>1595761459000</v>
      </c>
      <c r="M19" s="77">
        <v>466836534008</v>
      </c>
      <c r="N19" s="77">
        <v>645213513684</v>
      </c>
      <c r="O19" s="77">
        <v>9493998000</v>
      </c>
      <c r="P19" s="77">
        <v>0</v>
      </c>
      <c r="Q19" s="77">
        <v>202838108925</v>
      </c>
      <c r="R19" s="77">
        <v>327597979859</v>
      </c>
      <c r="S19" s="77">
        <v>105283100500</v>
      </c>
      <c r="T19" s="77">
        <v>326400</v>
      </c>
      <c r="U19" s="76">
        <v>3388582158300</v>
      </c>
      <c r="V19" s="77">
        <v>1875800401113</v>
      </c>
      <c r="W19" s="77">
        <v>1367373230800</v>
      </c>
      <c r="X19" s="77">
        <v>0</v>
      </c>
      <c r="Y19" s="77">
        <v>3125967000</v>
      </c>
      <c r="Z19" s="77">
        <v>42576479418</v>
      </c>
      <c r="AA19" s="77">
        <v>6842800000</v>
      </c>
      <c r="AB19" s="77">
        <v>33709404645</v>
      </c>
      <c r="AC19" s="77">
        <v>419040712238</v>
      </c>
      <c r="AD19" s="77">
        <v>3131807012</v>
      </c>
      <c r="AE19" s="77">
        <v>1512781757187</v>
      </c>
      <c r="AF19" s="77">
        <v>0</v>
      </c>
      <c r="AG19" s="77">
        <v>961521153314</v>
      </c>
      <c r="AH19" s="77">
        <v>551260603873</v>
      </c>
      <c r="AI19" s="77">
        <v>15963058559</v>
      </c>
      <c r="AJ19" s="76">
        <v>261960288905.53003</v>
      </c>
      <c r="AK19" s="77">
        <v>275750589621.53003</v>
      </c>
      <c r="AL19" s="77">
        <v>275750589621.53003</v>
      </c>
      <c r="AM19" s="77">
        <v>0</v>
      </c>
      <c r="AN19" s="77">
        <v>0</v>
      </c>
      <c r="AO19" s="77">
        <v>0</v>
      </c>
      <c r="AP19" s="77">
        <v>0</v>
      </c>
      <c r="AQ19" s="77">
        <v>13790300716</v>
      </c>
      <c r="AR19" s="77">
        <v>755300716</v>
      </c>
      <c r="AS19" s="77">
        <v>13035000000</v>
      </c>
      <c r="AT19" s="77">
        <v>0</v>
      </c>
      <c r="AU19" s="77">
        <v>0</v>
      </c>
      <c r="AV19" s="77">
        <v>0</v>
      </c>
      <c r="AW19" s="77">
        <v>0</v>
      </c>
      <c r="AX19" s="77">
        <v>277923347464.53003</v>
      </c>
    </row>
    <row r="20" spans="1:50" s="78" customFormat="1" x14ac:dyDescent="0.25">
      <c r="A20" s="89">
        <v>16</v>
      </c>
      <c r="B20" s="75" t="s">
        <v>15</v>
      </c>
      <c r="C20" s="75" t="s">
        <v>29</v>
      </c>
      <c r="D20" s="76">
        <v>2393306249759.3901</v>
      </c>
      <c r="E20" s="77">
        <v>345804641953.39001</v>
      </c>
      <c r="F20" s="77">
        <v>120609781305</v>
      </c>
      <c r="G20" s="77">
        <v>14283756947</v>
      </c>
      <c r="H20" s="77">
        <v>5802145037</v>
      </c>
      <c r="I20" s="77">
        <v>205108958664.39001</v>
      </c>
      <c r="J20" s="77">
        <v>1611298154638</v>
      </c>
      <c r="K20" s="77">
        <v>94023930389</v>
      </c>
      <c r="L20" s="77">
        <v>1138929785000</v>
      </c>
      <c r="M20" s="77">
        <v>378344439249</v>
      </c>
      <c r="N20" s="77">
        <v>436203453168</v>
      </c>
      <c r="O20" s="77">
        <v>12656108102</v>
      </c>
      <c r="P20" s="77">
        <v>0</v>
      </c>
      <c r="Q20" s="77">
        <v>113033738140</v>
      </c>
      <c r="R20" s="77">
        <v>169408490000</v>
      </c>
      <c r="S20" s="77">
        <v>141105116926</v>
      </c>
      <c r="T20" s="77">
        <v>0</v>
      </c>
      <c r="U20" s="76">
        <v>2510899351388</v>
      </c>
      <c r="V20" s="77">
        <v>1596932327329</v>
      </c>
      <c r="W20" s="77">
        <v>1280716843634</v>
      </c>
      <c r="X20" s="77">
        <v>0</v>
      </c>
      <c r="Y20" s="77">
        <v>0</v>
      </c>
      <c r="Z20" s="77">
        <v>17915200000</v>
      </c>
      <c r="AA20" s="77">
        <v>1514317000</v>
      </c>
      <c r="AB20" s="77">
        <v>5538073000</v>
      </c>
      <c r="AC20" s="77">
        <v>290967589695</v>
      </c>
      <c r="AD20" s="77">
        <v>280304000</v>
      </c>
      <c r="AE20" s="77">
        <v>913967024059</v>
      </c>
      <c r="AF20" s="77">
        <v>0</v>
      </c>
      <c r="AG20" s="77">
        <v>448605416157</v>
      </c>
      <c r="AH20" s="77">
        <v>465361607902</v>
      </c>
      <c r="AI20" s="77">
        <v>-117593101628.60986</v>
      </c>
      <c r="AJ20" s="76">
        <v>139843398757.45999</v>
      </c>
      <c r="AK20" s="77">
        <v>156099506859.45999</v>
      </c>
      <c r="AL20" s="77">
        <v>156099506859.45999</v>
      </c>
      <c r="AM20" s="77">
        <v>0</v>
      </c>
      <c r="AN20" s="77">
        <v>0</v>
      </c>
      <c r="AO20" s="77">
        <v>0</v>
      </c>
      <c r="AP20" s="77">
        <v>0</v>
      </c>
      <c r="AQ20" s="77">
        <v>16256108102</v>
      </c>
      <c r="AR20" s="77">
        <v>0</v>
      </c>
      <c r="AS20" s="77">
        <v>15456108102</v>
      </c>
      <c r="AT20" s="77">
        <v>800000000</v>
      </c>
      <c r="AU20" s="77">
        <v>0</v>
      </c>
      <c r="AV20" s="77">
        <v>0</v>
      </c>
      <c r="AW20" s="77">
        <v>0</v>
      </c>
      <c r="AX20" s="77">
        <v>22250297128.850128</v>
      </c>
    </row>
    <row r="21" spans="1:50" s="78" customFormat="1" x14ac:dyDescent="0.25">
      <c r="A21" s="89">
        <v>17</v>
      </c>
      <c r="B21" s="75" t="s">
        <v>16</v>
      </c>
      <c r="C21" s="75" t="s">
        <v>29</v>
      </c>
      <c r="D21" s="76">
        <v>3213253773821</v>
      </c>
      <c r="E21" s="77">
        <v>216227321380</v>
      </c>
      <c r="F21" s="77">
        <v>51887872254</v>
      </c>
      <c r="G21" s="77">
        <v>16162200026</v>
      </c>
      <c r="H21" s="77">
        <v>20402921819</v>
      </c>
      <c r="I21" s="77">
        <v>127774327281</v>
      </c>
      <c r="J21" s="77">
        <v>2079589818872</v>
      </c>
      <c r="K21" s="77">
        <v>75717223463</v>
      </c>
      <c r="L21" s="77">
        <v>1467972525000</v>
      </c>
      <c r="M21" s="77">
        <v>535900070409</v>
      </c>
      <c r="N21" s="77">
        <v>917436633569</v>
      </c>
      <c r="O21" s="77">
        <v>0</v>
      </c>
      <c r="P21" s="77">
        <v>0</v>
      </c>
      <c r="Q21" s="77">
        <v>120510157698</v>
      </c>
      <c r="R21" s="77">
        <v>42531215000</v>
      </c>
      <c r="S21" s="77">
        <v>0</v>
      </c>
      <c r="T21" s="77">
        <v>754395260871</v>
      </c>
      <c r="U21" s="76">
        <v>3340087941149</v>
      </c>
      <c r="V21" s="77">
        <v>2171630793354</v>
      </c>
      <c r="W21" s="77">
        <v>1533401613924</v>
      </c>
      <c r="X21" s="77">
        <v>0</v>
      </c>
      <c r="Y21" s="77">
        <v>0</v>
      </c>
      <c r="Z21" s="77">
        <v>192973250000</v>
      </c>
      <c r="AA21" s="77">
        <v>6089900000</v>
      </c>
      <c r="AB21" s="77">
        <v>6789921000</v>
      </c>
      <c r="AC21" s="77">
        <v>423531712430</v>
      </c>
      <c r="AD21" s="77">
        <v>8844396000</v>
      </c>
      <c r="AE21" s="77">
        <v>1168457147795</v>
      </c>
      <c r="AF21" s="77">
        <v>0</v>
      </c>
      <c r="AG21" s="77">
        <v>431346864143</v>
      </c>
      <c r="AH21" s="77">
        <v>737110283652</v>
      </c>
      <c r="AI21" s="77">
        <v>-126834167328</v>
      </c>
      <c r="AJ21" s="76">
        <v>317466278343</v>
      </c>
      <c r="AK21" s="77">
        <v>318966278343</v>
      </c>
      <c r="AL21" s="77">
        <v>318966278343</v>
      </c>
      <c r="AM21" s="77">
        <v>0</v>
      </c>
      <c r="AN21" s="77">
        <v>0</v>
      </c>
      <c r="AO21" s="77">
        <v>0</v>
      </c>
      <c r="AP21" s="77">
        <v>0</v>
      </c>
      <c r="AQ21" s="77">
        <v>1500000000</v>
      </c>
      <c r="AR21" s="77">
        <v>0</v>
      </c>
      <c r="AS21" s="77">
        <v>1500000000</v>
      </c>
      <c r="AT21" s="77">
        <v>0</v>
      </c>
      <c r="AU21" s="77">
        <v>0</v>
      </c>
      <c r="AV21" s="77">
        <v>0</v>
      </c>
      <c r="AW21" s="77">
        <v>0</v>
      </c>
      <c r="AX21" s="77">
        <v>190632111015</v>
      </c>
    </row>
    <row r="22" spans="1:50" s="78" customFormat="1" x14ac:dyDescent="0.25">
      <c r="A22" s="89">
        <v>18</v>
      </c>
      <c r="B22" s="75" t="s">
        <v>17</v>
      </c>
      <c r="C22" s="75" t="s">
        <v>28</v>
      </c>
      <c r="D22" s="76">
        <v>5685213859929</v>
      </c>
      <c r="E22" s="77">
        <v>2152755704962</v>
      </c>
      <c r="F22" s="77">
        <v>1709807582556</v>
      </c>
      <c r="G22" s="77">
        <v>92006779460</v>
      </c>
      <c r="H22" s="77">
        <v>10658411624</v>
      </c>
      <c r="I22" s="77">
        <v>340282931322</v>
      </c>
      <c r="J22" s="77">
        <v>2443763935834</v>
      </c>
      <c r="K22" s="77">
        <v>315653268834</v>
      </c>
      <c r="L22" s="77">
        <v>1672456589000</v>
      </c>
      <c r="M22" s="77">
        <v>455654078000</v>
      </c>
      <c r="N22" s="77">
        <v>1088694219133</v>
      </c>
      <c r="O22" s="77">
        <v>269620301234</v>
      </c>
      <c r="P22" s="77">
        <v>0</v>
      </c>
      <c r="Q22" s="77">
        <v>742941917490</v>
      </c>
      <c r="R22" s="77">
        <v>0</v>
      </c>
      <c r="S22" s="77">
        <v>0</v>
      </c>
      <c r="T22" s="77">
        <v>76132000409</v>
      </c>
      <c r="U22" s="76">
        <v>5830413719644</v>
      </c>
      <c r="V22" s="77">
        <v>2821050325304</v>
      </c>
      <c r="W22" s="77">
        <v>2540344665184</v>
      </c>
      <c r="X22" s="77">
        <v>0</v>
      </c>
      <c r="Y22" s="77">
        <v>128532390000</v>
      </c>
      <c r="Z22" s="77">
        <v>151250782000</v>
      </c>
      <c r="AA22" s="77">
        <v>0</v>
      </c>
      <c r="AB22" s="77">
        <v>0</v>
      </c>
      <c r="AC22" s="77">
        <v>900741220</v>
      </c>
      <c r="AD22" s="77">
        <v>21746900</v>
      </c>
      <c r="AE22" s="77">
        <v>3009363394340</v>
      </c>
      <c r="AF22" s="77">
        <v>0</v>
      </c>
      <c r="AG22" s="77">
        <v>1755341609077</v>
      </c>
      <c r="AH22" s="77">
        <v>1254021785263</v>
      </c>
      <c r="AI22" s="77">
        <v>-145199859715</v>
      </c>
      <c r="AJ22" s="76">
        <v>677328852404</v>
      </c>
      <c r="AK22" s="77">
        <v>994140890638</v>
      </c>
      <c r="AL22" s="77">
        <v>994140890638</v>
      </c>
      <c r="AM22" s="77">
        <v>0</v>
      </c>
      <c r="AN22" s="77">
        <v>0</v>
      </c>
      <c r="AO22" s="77">
        <v>0</v>
      </c>
      <c r="AP22" s="77">
        <v>0</v>
      </c>
      <c r="AQ22" s="77">
        <v>316812038234</v>
      </c>
      <c r="AR22" s="77">
        <v>0</v>
      </c>
      <c r="AS22" s="77">
        <v>316812038234</v>
      </c>
      <c r="AT22" s="77">
        <v>0</v>
      </c>
      <c r="AU22" s="77">
        <v>0</v>
      </c>
      <c r="AV22" s="77">
        <v>0</v>
      </c>
      <c r="AW22" s="77">
        <v>0</v>
      </c>
      <c r="AX22" s="77">
        <v>532128992689</v>
      </c>
    </row>
    <row r="23" spans="1:50" s="78" customFormat="1" x14ac:dyDescent="0.25">
      <c r="A23" s="89">
        <v>19</v>
      </c>
      <c r="B23" s="75" t="s">
        <v>18</v>
      </c>
      <c r="C23" s="75" t="s">
        <v>29</v>
      </c>
      <c r="D23" s="76">
        <v>4225314416408.3999</v>
      </c>
      <c r="E23" s="77">
        <v>1607389410491.3999</v>
      </c>
      <c r="F23" s="77">
        <v>1140925902871</v>
      </c>
      <c r="G23" s="77">
        <v>83611739483</v>
      </c>
      <c r="H23" s="77">
        <v>12289820024</v>
      </c>
      <c r="I23" s="77">
        <v>370561948113.40002</v>
      </c>
      <c r="J23" s="77">
        <v>1647365217172</v>
      </c>
      <c r="K23" s="77">
        <v>147700142065</v>
      </c>
      <c r="L23" s="77">
        <v>1233705774000</v>
      </c>
      <c r="M23" s="77">
        <v>265959301107</v>
      </c>
      <c r="N23" s="77">
        <v>970559788745</v>
      </c>
      <c r="O23" s="77">
        <v>2073000000</v>
      </c>
      <c r="P23" s="77">
        <v>0</v>
      </c>
      <c r="Q23" s="77">
        <v>0</v>
      </c>
      <c r="R23" s="77">
        <v>715262630045</v>
      </c>
      <c r="S23" s="77">
        <v>0</v>
      </c>
      <c r="T23" s="77">
        <v>253224158700</v>
      </c>
      <c r="U23" s="76">
        <v>4404495132194.8203</v>
      </c>
      <c r="V23" s="77">
        <v>2092843378499</v>
      </c>
      <c r="W23" s="77">
        <v>1983237700201</v>
      </c>
      <c r="X23" s="77">
        <v>63246793</v>
      </c>
      <c r="Y23" s="77">
        <v>0</v>
      </c>
      <c r="Z23" s="77">
        <v>74297227000</v>
      </c>
      <c r="AA23" s="77">
        <v>29254800000</v>
      </c>
      <c r="AB23" s="77">
        <v>0</v>
      </c>
      <c r="AC23" s="77">
        <v>964438170</v>
      </c>
      <c r="AD23" s="77">
        <v>5025966335</v>
      </c>
      <c r="AE23" s="77">
        <v>2311651753695.8198</v>
      </c>
      <c r="AF23" s="77">
        <v>0</v>
      </c>
      <c r="AG23" s="77">
        <v>883617229289.81995</v>
      </c>
      <c r="AH23" s="77">
        <v>1428034524406</v>
      </c>
      <c r="AI23" s="77">
        <v>-179180715786.42041</v>
      </c>
      <c r="AJ23" s="76">
        <v>766927585816.40002</v>
      </c>
      <c r="AK23" s="77">
        <v>786239955720.40002</v>
      </c>
      <c r="AL23" s="77">
        <v>786239955720.40002</v>
      </c>
      <c r="AM23" s="77">
        <v>0</v>
      </c>
      <c r="AN23" s="77">
        <v>0</v>
      </c>
      <c r="AO23" s="77">
        <v>0</v>
      </c>
      <c r="AP23" s="77">
        <v>0</v>
      </c>
      <c r="AQ23" s="77">
        <v>19312369904</v>
      </c>
      <c r="AR23" s="77">
        <v>0</v>
      </c>
      <c r="AS23" s="77">
        <v>19000000000</v>
      </c>
      <c r="AT23" s="77">
        <v>312369904</v>
      </c>
      <c r="AU23" s="77">
        <v>0</v>
      </c>
      <c r="AV23" s="77">
        <v>0</v>
      </c>
      <c r="AW23" s="77">
        <v>0</v>
      </c>
      <c r="AX23" s="77">
        <v>587746870029.97961</v>
      </c>
    </row>
    <row r="24" spans="1:50" s="78" customFormat="1" x14ac:dyDescent="0.25">
      <c r="A24" s="89">
        <v>20</v>
      </c>
      <c r="B24" s="75" t="s">
        <v>19</v>
      </c>
      <c r="C24" s="75" t="s">
        <v>28</v>
      </c>
      <c r="D24" s="76">
        <v>2152370082886</v>
      </c>
      <c r="E24" s="77">
        <v>783873587219</v>
      </c>
      <c r="F24" s="77">
        <v>492138653391</v>
      </c>
      <c r="G24" s="77">
        <v>62727631456</v>
      </c>
      <c r="H24" s="77">
        <v>33107211225</v>
      </c>
      <c r="I24" s="77">
        <v>195900091147</v>
      </c>
      <c r="J24" s="77">
        <v>1097614311436</v>
      </c>
      <c r="K24" s="77">
        <v>96843148408</v>
      </c>
      <c r="L24" s="77">
        <v>806089544000</v>
      </c>
      <c r="M24" s="77">
        <v>194681619028</v>
      </c>
      <c r="N24" s="77">
        <v>270882184231</v>
      </c>
      <c r="O24" s="77">
        <v>14106000000</v>
      </c>
      <c r="P24" s="77">
        <v>0</v>
      </c>
      <c r="Q24" s="77">
        <v>199830168384</v>
      </c>
      <c r="R24" s="77">
        <v>0</v>
      </c>
      <c r="S24" s="77">
        <v>0</v>
      </c>
      <c r="T24" s="77">
        <v>56946015847</v>
      </c>
      <c r="U24" s="76">
        <v>2115296888270</v>
      </c>
      <c r="V24" s="77">
        <v>1079712582079</v>
      </c>
      <c r="W24" s="77">
        <v>1044030978405</v>
      </c>
      <c r="X24" s="77">
        <v>2646198572</v>
      </c>
      <c r="Y24" s="77">
        <v>0</v>
      </c>
      <c r="Z24" s="77">
        <v>26636028500</v>
      </c>
      <c r="AA24" s="77">
        <v>29748900</v>
      </c>
      <c r="AB24" s="77">
        <v>999621220</v>
      </c>
      <c r="AC24" s="77">
        <v>0</v>
      </c>
      <c r="AD24" s="77">
        <v>5370006482</v>
      </c>
      <c r="AE24" s="77">
        <v>1035584306191</v>
      </c>
      <c r="AF24" s="77">
        <v>0</v>
      </c>
      <c r="AG24" s="77">
        <v>483099789155</v>
      </c>
      <c r="AH24" s="77">
        <v>552484517036</v>
      </c>
      <c r="AI24" s="77">
        <v>37073194616</v>
      </c>
      <c r="AJ24" s="76">
        <v>267743943600</v>
      </c>
      <c r="AK24" s="77">
        <v>340597623600</v>
      </c>
      <c r="AL24" s="77">
        <v>339661575600</v>
      </c>
      <c r="AM24" s="77">
        <v>0</v>
      </c>
      <c r="AN24" s="77">
        <v>0</v>
      </c>
      <c r="AO24" s="77">
        <v>0</v>
      </c>
      <c r="AP24" s="77">
        <v>936048000</v>
      </c>
      <c r="AQ24" s="77">
        <v>72853680000</v>
      </c>
      <c r="AR24" s="77">
        <v>0</v>
      </c>
      <c r="AS24" s="77">
        <v>71917632000</v>
      </c>
      <c r="AT24" s="77">
        <v>0</v>
      </c>
      <c r="AU24" s="77">
        <v>936048000</v>
      </c>
      <c r="AV24" s="77">
        <v>0</v>
      </c>
      <c r="AW24" s="77">
        <v>0</v>
      </c>
      <c r="AX24" s="77">
        <v>304817138216</v>
      </c>
    </row>
    <row r="25" spans="1:50" s="78" customFormat="1" x14ac:dyDescent="0.25">
      <c r="A25" s="89">
        <v>21</v>
      </c>
      <c r="B25" s="75" t="s">
        <v>20</v>
      </c>
      <c r="C25" s="75" t="s">
        <v>29</v>
      </c>
      <c r="D25" s="76">
        <v>1373624806723</v>
      </c>
      <c r="E25" s="77">
        <v>363117732284</v>
      </c>
      <c r="F25" s="77">
        <v>138705843662</v>
      </c>
      <c r="G25" s="77">
        <v>12447207496</v>
      </c>
      <c r="H25" s="77">
        <v>5197948117</v>
      </c>
      <c r="I25" s="77">
        <v>206766733009</v>
      </c>
      <c r="J25" s="77">
        <v>870837793607</v>
      </c>
      <c r="K25" s="77">
        <v>75809242483</v>
      </c>
      <c r="L25" s="77">
        <v>588109947000</v>
      </c>
      <c r="M25" s="77">
        <v>206918604124</v>
      </c>
      <c r="N25" s="77">
        <v>139669280832</v>
      </c>
      <c r="O25" s="77">
        <v>9022000000</v>
      </c>
      <c r="P25" s="77">
        <v>0</v>
      </c>
      <c r="Q25" s="77">
        <v>73526744624</v>
      </c>
      <c r="R25" s="77">
        <v>0</v>
      </c>
      <c r="S25" s="77">
        <v>23459034208</v>
      </c>
      <c r="T25" s="77">
        <v>33661502000</v>
      </c>
      <c r="U25" s="76">
        <v>1463440701758</v>
      </c>
      <c r="V25" s="77">
        <v>625133287402</v>
      </c>
      <c r="W25" s="77">
        <v>584683895337</v>
      </c>
      <c r="X25" s="77">
        <v>0</v>
      </c>
      <c r="Y25" s="77">
        <v>0</v>
      </c>
      <c r="Z25" s="77">
        <v>33503335865</v>
      </c>
      <c r="AA25" s="77">
        <v>6218850000</v>
      </c>
      <c r="AB25" s="77">
        <v>0</v>
      </c>
      <c r="AC25" s="77">
        <v>723896000</v>
      </c>
      <c r="AD25" s="77">
        <v>3310200</v>
      </c>
      <c r="AE25" s="77">
        <v>838307414356</v>
      </c>
      <c r="AF25" s="77">
        <v>78331466670</v>
      </c>
      <c r="AG25" s="77">
        <v>461991575788</v>
      </c>
      <c r="AH25" s="77">
        <v>297984371898</v>
      </c>
      <c r="AI25" s="77">
        <v>-89815895035</v>
      </c>
      <c r="AJ25" s="76">
        <v>181771300684</v>
      </c>
      <c r="AK25" s="77">
        <v>191771300684</v>
      </c>
      <c r="AL25" s="77">
        <v>191771300684</v>
      </c>
      <c r="AM25" s="77">
        <v>0</v>
      </c>
      <c r="AN25" s="77">
        <v>0</v>
      </c>
      <c r="AO25" s="77">
        <v>0</v>
      </c>
      <c r="AP25" s="77">
        <v>0</v>
      </c>
      <c r="AQ25" s="77">
        <v>10000000000</v>
      </c>
      <c r="AR25" s="77">
        <v>10000000000</v>
      </c>
      <c r="AS25" s="77">
        <v>0</v>
      </c>
      <c r="AT25" s="77">
        <v>0</v>
      </c>
      <c r="AU25" s="77">
        <v>0</v>
      </c>
      <c r="AV25" s="77">
        <v>0</v>
      </c>
      <c r="AW25" s="77">
        <v>0</v>
      </c>
      <c r="AX25" s="77">
        <v>91955405649</v>
      </c>
    </row>
    <row r="26" spans="1:50" s="78" customFormat="1" x14ac:dyDescent="0.25">
      <c r="A26" s="89">
        <v>22</v>
      </c>
      <c r="B26" s="75" t="s">
        <v>21</v>
      </c>
      <c r="C26" s="75" t="s">
        <v>28</v>
      </c>
      <c r="D26" s="76">
        <v>2486470138301.1499</v>
      </c>
      <c r="E26" s="77">
        <v>922297784280.15002</v>
      </c>
      <c r="F26" s="77">
        <v>683925218835</v>
      </c>
      <c r="G26" s="77">
        <v>65360504006</v>
      </c>
      <c r="H26" s="77">
        <v>7596550886</v>
      </c>
      <c r="I26" s="77">
        <v>165415510553.14999</v>
      </c>
      <c r="J26" s="77">
        <v>1118681655636</v>
      </c>
      <c r="K26" s="77">
        <v>105872242136</v>
      </c>
      <c r="L26" s="77">
        <v>865880956000</v>
      </c>
      <c r="M26" s="77">
        <v>146928457500</v>
      </c>
      <c r="N26" s="77">
        <v>445490698385</v>
      </c>
      <c r="O26" s="77">
        <v>0</v>
      </c>
      <c r="P26" s="77">
        <v>0</v>
      </c>
      <c r="Q26" s="77">
        <v>433858878685</v>
      </c>
      <c r="R26" s="77">
        <v>5000000000</v>
      </c>
      <c r="S26" s="77">
        <v>0</v>
      </c>
      <c r="T26" s="77">
        <v>6631819700</v>
      </c>
      <c r="U26" s="76">
        <v>2755256803566.27</v>
      </c>
      <c r="V26" s="77">
        <v>1170367730401</v>
      </c>
      <c r="W26" s="77">
        <v>1051054473766</v>
      </c>
      <c r="X26" s="77">
        <v>0</v>
      </c>
      <c r="Y26" s="77">
        <v>0</v>
      </c>
      <c r="Z26" s="77">
        <v>69831840000</v>
      </c>
      <c r="AA26" s="77">
        <v>45946117427</v>
      </c>
      <c r="AB26" s="77">
        <v>0</v>
      </c>
      <c r="AC26" s="77">
        <v>907683368</v>
      </c>
      <c r="AD26" s="77">
        <v>2627615840</v>
      </c>
      <c r="AE26" s="77">
        <v>1584889073165.27</v>
      </c>
      <c r="AF26" s="77">
        <v>0</v>
      </c>
      <c r="AG26" s="77">
        <v>566233433007.37</v>
      </c>
      <c r="AH26" s="77">
        <v>1018655640157.9</v>
      </c>
      <c r="AI26" s="77">
        <v>-268786665265.12012</v>
      </c>
      <c r="AJ26" s="76">
        <v>912649033219.5</v>
      </c>
      <c r="AK26" s="77">
        <v>1051349033219.5</v>
      </c>
      <c r="AL26" s="77">
        <v>1051349033219.5</v>
      </c>
      <c r="AM26" s="77">
        <v>0</v>
      </c>
      <c r="AN26" s="77">
        <v>0</v>
      </c>
      <c r="AO26" s="77">
        <v>0</v>
      </c>
      <c r="AP26" s="77">
        <v>0</v>
      </c>
      <c r="AQ26" s="77">
        <v>138700000000</v>
      </c>
      <c r="AR26" s="77">
        <v>0</v>
      </c>
      <c r="AS26" s="77">
        <v>138700000000</v>
      </c>
      <c r="AT26" s="77">
        <v>0</v>
      </c>
      <c r="AU26" s="77">
        <v>0</v>
      </c>
      <c r="AV26" s="77">
        <v>0</v>
      </c>
      <c r="AW26" s="77">
        <v>0</v>
      </c>
      <c r="AX26" s="77">
        <v>643862367954.37988</v>
      </c>
    </row>
    <row r="27" spans="1:50" s="78" customFormat="1" x14ac:dyDescent="0.25">
      <c r="A27" s="89">
        <v>23</v>
      </c>
      <c r="B27" s="75" t="s">
        <v>22</v>
      </c>
      <c r="C27" s="75" t="s">
        <v>29</v>
      </c>
      <c r="D27" s="76">
        <v>1163015041941</v>
      </c>
      <c r="E27" s="77">
        <v>295257670781</v>
      </c>
      <c r="F27" s="77">
        <v>41565643464</v>
      </c>
      <c r="G27" s="77">
        <v>8695308540</v>
      </c>
      <c r="H27" s="77">
        <v>3736443668</v>
      </c>
      <c r="I27" s="77">
        <v>241260275109</v>
      </c>
      <c r="J27" s="77">
        <v>702120023658</v>
      </c>
      <c r="K27" s="77">
        <v>62517352066</v>
      </c>
      <c r="L27" s="77">
        <v>504731937000</v>
      </c>
      <c r="M27" s="77">
        <v>134870734592</v>
      </c>
      <c r="N27" s="77">
        <v>165637347502</v>
      </c>
      <c r="O27" s="77">
        <v>44816466325</v>
      </c>
      <c r="P27" s="77">
        <v>0</v>
      </c>
      <c r="Q27" s="77">
        <v>55872280577</v>
      </c>
      <c r="R27" s="77">
        <v>42454246000</v>
      </c>
      <c r="S27" s="77">
        <v>0</v>
      </c>
      <c r="T27" s="77">
        <v>22494354600</v>
      </c>
      <c r="U27" s="76">
        <v>1155744384389</v>
      </c>
      <c r="V27" s="77">
        <v>570759484897</v>
      </c>
      <c r="W27" s="77">
        <v>538638923255</v>
      </c>
      <c r="X27" s="77">
        <v>0</v>
      </c>
      <c r="Y27" s="77">
        <v>0</v>
      </c>
      <c r="Z27" s="77">
        <v>26772248750</v>
      </c>
      <c r="AA27" s="77">
        <v>3181415000</v>
      </c>
      <c r="AB27" s="77">
        <v>0</v>
      </c>
      <c r="AC27" s="77">
        <v>715373492</v>
      </c>
      <c r="AD27" s="77">
        <v>1451524400</v>
      </c>
      <c r="AE27" s="77">
        <v>584984899492</v>
      </c>
      <c r="AF27" s="77">
        <v>0</v>
      </c>
      <c r="AG27" s="77">
        <v>379482605337</v>
      </c>
      <c r="AH27" s="77">
        <v>205502294155</v>
      </c>
      <c r="AI27" s="77">
        <v>7270657552</v>
      </c>
      <c r="AJ27" s="76">
        <v>73111006579</v>
      </c>
      <c r="AK27" s="77">
        <v>119927472904</v>
      </c>
      <c r="AL27" s="77">
        <v>119927472904</v>
      </c>
      <c r="AM27" s="77">
        <v>0</v>
      </c>
      <c r="AN27" s="77">
        <v>0</v>
      </c>
      <c r="AO27" s="77">
        <v>0</v>
      </c>
      <c r="AP27" s="77">
        <v>0</v>
      </c>
      <c r="AQ27" s="77">
        <v>46816466325</v>
      </c>
      <c r="AR27" s="77">
        <v>0</v>
      </c>
      <c r="AS27" s="77">
        <v>46816466325</v>
      </c>
      <c r="AT27" s="77">
        <v>0</v>
      </c>
      <c r="AU27" s="77">
        <v>0</v>
      </c>
      <c r="AV27" s="77">
        <v>0</v>
      </c>
      <c r="AW27" s="77">
        <v>0</v>
      </c>
      <c r="AX27" s="77">
        <v>80381664131</v>
      </c>
    </row>
    <row r="28" spans="1:50" s="78" customFormat="1" x14ac:dyDescent="0.25">
      <c r="A28" s="89">
        <v>24</v>
      </c>
      <c r="B28" s="75" t="s">
        <v>23</v>
      </c>
      <c r="C28" s="75" t="s">
        <v>29</v>
      </c>
      <c r="D28" s="76">
        <v>1607112092958.6899</v>
      </c>
      <c r="E28" s="77">
        <v>254532699375.69</v>
      </c>
      <c r="F28" s="77">
        <v>95111832229</v>
      </c>
      <c r="G28" s="77">
        <v>12262891302.91</v>
      </c>
      <c r="H28" s="77">
        <v>5438840887</v>
      </c>
      <c r="I28" s="77">
        <v>141719134956.78</v>
      </c>
      <c r="J28" s="77">
        <v>1077545283278</v>
      </c>
      <c r="K28" s="77">
        <v>70231560416</v>
      </c>
      <c r="L28" s="77">
        <v>794021856000</v>
      </c>
      <c r="M28" s="77">
        <v>213291866862</v>
      </c>
      <c r="N28" s="77">
        <v>275034110305</v>
      </c>
      <c r="O28" s="77">
        <v>183671056688</v>
      </c>
      <c r="P28" s="77">
        <v>0</v>
      </c>
      <c r="Q28" s="77">
        <v>91363053617</v>
      </c>
      <c r="R28" s="77">
        <v>0</v>
      </c>
      <c r="S28" s="77">
        <v>0</v>
      </c>
      <c r="T28" s="77">
        <v>0</v>
      </c>
      <c r="U28" s="76">
        <v>1766515827845.6001</v>
      </c>
      <c r="V28" s="77">
        <v>892394935423</v>
      </c>
      <c r="W28" s="77">
        <v>802726741956</v>
      </c>
      <c r="X28" s="77">
        <v>96229167</v>
      </c>
      <c r="Y28" s="77">
        <v>0</v>
      </c>
      <c r="Z28" s="77">
        <v>86077059000</v>
      </c>
      <c r="AA28" s="77">
        <v>2489500000</v>
      </c>
      <c r="AB28" s="77">
        <v>0</v>
      </c>
      <c r="AC28" s="77">
        <v>1005405300</v>
      </c>
      <c r="AD28" s="77">
        <v>0</v>
      </c>
      <c r="AE28" s="77">
        <v>874120892422.59998</v>
      </c>
      <c r="AF28" s="77">
        <v>0</v>
      </c>
      <c r="AG28" s="77">
        <v>486495293512.59998</v>
      </c>
      <c r="AH28" s="77">
        <v>387625598910</v>
      </c>
      <c r="AI28" s="77">
        <v>-159403734886.91016</v>
      </c>
      <c r="AJ28" s="76">
        <v>295480751190.58002</v>
      </c>
      <c r="AK28" s="77">
        <v>298080751190.58002</v>
      </c>
      <c r="AL28" s="77">
        <v>279206702190.58002</v>
      </c>
      <c r="AM28" s="77">
        <v>0</v>
      </c>
      <c r="AN28" s="77">
        <v>16874049000</v>
      </c>
      <c r="AO28" s="77">
        <v>2000000000</v>
      </c>
      <c r="AP28" s="77">
        <v>0</v>
      </c>
      <c r="AQ28" s="77">
        <v>2600000000</v>
      </c>
      <c r="AR28" s="77">
        <v>0</v>
      </c>
      <c r="AS28" s="77">
        <v>1600000000</v>
      </c>
      <c r="AT28" s="77">
        <v>1000000000</v>
      </c>
      <c r="AU28" s="77">
        <v>0</v>
      </c>
      <c r="AV28" s="77">
        <v>0</v>
      </c>
      <c r="AW28" s="77">
        <v>0</v>
      </c>
      <c r="AX28" s="77">
        <v>136077016303.66986</v>
      </c>
    </row>
    <row r="29" spans="1:50" s="78" customFormat="1" x14ac:dyDescent="0.25">
      <c r="A29" s="89">
        <v>25</v>
      </c>
      <c r="B29" s="75" t="s">
        <v>24</v>
      </c>
      <c r="C29" s="75" t="s">
        <v>29</v>
      </c>
      <c r="D29" s="76">
        <v>1218994660218.3398</v>
      </c>
      <c r="E29" s="77">
        <v>286049615484.33997</v>
      </c>
      <c r="F29" s="77">
        <v>112060908223</v>
      </c>
      <c r="G29" s="77">
        <v>9750932968</v>
      </c>
      <c r="H29" s="77">
        <v>8819200000</v>
      </c>
      <c r="I29" s="77">
        <v>155418574293.34</v>
      </c>
      <c r="J29" s="77">
        <v>783781903794</v>
      </c>
      <c r="K29" s="77">
        <v>68092972794</v>
      </c>
      <c r="L29" s="77">
        <v>586582418000</v>
      </c>
      <c r="M29" s="77">
        <v>129106513000</v>
      </c>
      <c r="N29" s="77">
        <v>149163140940</v>
      </c>
      <c r="O29" s="77">
        <v>2444000000</v>
      </c>
      <c r="P29" s="77">
        <v>0</v>
      </c>
      <c r="Q29" s="77">
        <v>107318950820</v>
      </c>
      <c r="R29" s="77">
        <v>0</v>
      </c>
      <c r="S29" s="77">
        <v>34400190120</v>
      </c>
      <c r="T29" s="77">
        <v>5000000000</v>
      </c>
      <c r="U29" s="76">
        <v>1358743658898</v>
      </c>
      <c r="V29" s="77">
        <v>607638690756</v>
      </c>
      <c r="W29" s="77">
        <v>553337039683</v>
      </c>
      <c r="X29" s="77">
        <v>893522830</v>
      </c>
      <c r="Y29" s="77">
        <v>0</v>
      </c>
      <c r="Z29" s="77">
        <v>52345818800</v>
      </c>
      <c r="AA29" s="77">
        <v>160000000</v>
      </c>
      <c r="AB29" s="77">
        <v>723393018</v>
      </c>
      <c r="AC29" s="77">
        <v>0</v>
      </c>
      <c r="AD29" s="77">
        <v>178916425</v>
      </c>
      <c r="AE29" s="77">
        <v>751104968142</v>
      </c>
      <c r="AF29" s="77">
        <v>95107639784</v>
      </c>
      <c r="AG29" s="77">
        <v>380857789689</v>
      </c>
      <c r="AH29" s="77">
        <v>275139538669</v>
      </c>
      <c r="AI29" s="77">
        <v>-139748998679.66016</v>
      </c>
      <c r="AJ29" s="76">
        <v>346829691912.31</v>
      </c>
      <c r="AK29" s="77">
        <v>346829691912.31</v>
      </c>
      <c r="AL29" s="77">
        <v>338510252912.31</v>
      </c>
      <c r="AM29" s="77">
        <v>0</v>
      </c>
      <c r="AN29" s="77">
        <v>0</v>
      </c>
      <c r="AO29" s="77">
        <v>8319439000</v>
      </c>
      <c r="AP29" s="77">
        <v>0</v>
      </c>
      <c r="AQ29" s="77">
        <v>0</v>
      </c>
      <c r="AR29" s="77">
        <v>0</v>
      </c>
      <c r="AS29" s="77">
        <v>0</v>
      </c>
      <c r="AT29" s="77">
        <v>0</v>
      </c>
      <c r="AU29" s="77">
        <v>0</v>
      </c>
      <c r="AV29" s="77">
        <v>0</v>
      </c>
      <c r="AW29" s="77">
        <v>0</v>
      </c>
      <c r="AX29" s="77">
        <v>207080693232.64984</v>
      </c>
    </row>
    <row r="30" spans="1:50" s="78" customFormat="1" x14ac:dyDescent="0.25">
      <c r="A30" s="89">
        <v>26</v>
      </c>
      <c r="B30" s="75" t="s">
        <v>25</v>
      </c>
      <c r="C30" s="75" t="s">
        <v>29</v>
      </c>
      <c r="D30" s="76">
        <v>814969579658</v>
      </c>
      <c r="E30" s="77">
        <v>116321781013</v>
      </c>
      <c r="F30" s="77">
        <v>9665970758</v>
      </c>
      <c r="G30" s="77">
        <v>4618721418</v>
      </c>
      <c r="H30" s="77">
        <v>3476800000</v>
      </c>
      <c r="I30" s="77">
        <v>98560288837</v>
      </c>
      <c r="J30" s="77">
        <v>559042960068</v>
      </c>
      <c r="K30" s="77">
        <v>61690597447</v>
      </c>
      <c r="L30" s="77">
        <v>371446687000</v>
      </c>
      <c r="M30" s="77">
        <v>125905675621</v>
      </c>
      <c r="N30" s="77">
        <v>139604838577</v>
      </c>
      <c r="O30" s="77">
        <v>0</v>
      </c>
      <c r="P30" s="77">
        <v>0</v>
      </c>
      <c r="Q30" s="77">
        <v>22333672338</v>
      </c>
      <c r="R30" s="77">
        <v>17641064000</v>
      </c>
      <c r="S30" s="77">
        <v>0</v>
      </c>
      <c r="T30" s="77">
        <v>99630102239</v>
      </c>
      <c r="U30" s="76">
        <v>877982552169</v>
      </c>
      <c r="V30" s="77">
        <v>440878894069</v>
      </c>
      <c r="W30" s="77">
        <v>342651951663</v>
      </c>
      <c r="X30" s="77">
        <v>0</v>
      </c>
      <c r="Y30" s="77">
        <v>0</v>
      </c>
      <c r="Z30" s="77">
        <v>28903383890</v>
      </c>
      <c r="AA30" s="77">
        <v>12424375266</v>
      </c>
      <c r="AB30" s="77">
        <v>1309136326</v>
      </c>
      <c r="AC30" s="77">
        <v>55587416924</v>
      </c>
      <c r="AD30" s="77">
        <v>2630000</v>
      </c>
      <c r="AE30" s="77">
        <v>437103658100</v>
      </c>
      <c r="AF30" s="77">
        <v>0</v>
      </c>
      <c r="AG30" s="77">
        <v>155109315007</v>
      </c>
      <c r="AH30" s="77">
        <v>281994343093</v>
      </c>
      <c r="AI30" s="77">
        <v>-63012972511</v>
      </c>
      <c r="AJ30" s="76">
        <v>126270947288</v>
      </c>
      <c r="AK30" s="77">
        <v>126270947288</v>
      </c>
      <c r="AL30" s="77">
        <v>126270947288</v>
      </c>
      <c r="AM30" s="77">
        <v>0</v>
      </c>
      <c r="AN30" s="77">
        <v>0</v>
      </c>
      <c r="AO30" s="77">
        <v>0</v>
      </c>
      <c r="AP30" s="77">
        <v>0</v>
      </c>
      <c r="AQ30" s="77">
        <v>0</v>
      </c>
      <c r="AR30" s="77">
        <v>0</v>
      </c>
      <c r="AS30" s="77">
        <v>0</v>
      </c>
      <c r="AT30" s="77">
        <v>0</v>
      </c>
      <c r="AU30" s="77">
        <v>0</v>
      </c>
      <c r="AV30" s="77">
        <v>0</v>
      </c>
      <c r="AW30" s="77">
        <v>0</v>
      </c>
      <c r="AX30" s="77">
        <v>63257974777</v>
      </c>
    </row>
    <row r="31" spans="1:50" s="78" customFormat="1" x14ac:dyDescent="0.25">
      <c r="A31" s="89">
        <v>27</v>
      </c>
      <c r="B31" s="75" t="s">
        <v>26</v>
      </c>
      <c r="C31" s="75" t="s">
        <v>28</v>
      </c>
      <c r="D31" s="76">
        <v>2242252272512</v>
      </c>
      <c r="E31" s="77">
        <v>376220675006</v>
      </c>
      <c r="F31" s="77">
        <v>263711525744</v>
      </c>
      <c r="G31" s="77">
        <v>20683889515</v>
      </c>
      <c r="H31" s="77">
        <v>239502271</v>
      </c>
      <c r="I31" s="77">
        <v>91585757476</v>
      </c>
      <c r="J31" s="77">
        <v>1464280255051</v>
      </c>
      <c r="K31" s="77">
        <v>80145907038</v>
      </c>
      <c r="L31" s="77">
        <v>1103289517000</v>
      </c>
      <c r="M31" s="77">
        <v>280844831013</v>
      </c>
      <c r="N31" s="77">
        <v>401751342455</v>
      </c>
      <c r="O31" s="77">
        <v>0</v>
      </c>
      <c r="P31" s="77">
        <v>0</v>
      </c>
      <c r="Q31" s="77">
        <v>202700663446</v>
      </c>
      <c r="R31" s="77">
        <v>119272926000</v>
      </c>
      <c r="S31" s="77">
        <v>0</v>
      </c>
      <c r="T31" s="77">
        <v>79777753009</v>
      </c>
      <c r="U31" s="76">
        <v>2313023595799.8203</v>
      </c>
      <c r="V31" s="77">
        <v>1388533534222</v>
      </c>
      <c r="W31" s="77">
        <v>1013747611518</v>
      </c>
      <c r="X31" s="77">
        <v>0</v>
      </c>
      <c r="Y31" s="77">
        <v>0</v>
      </c>
      <c r="Z31" s="77">
        <v>47900800000</v>
      </c>
      <c r="AA31" s="77">
        <v>15035777750</v>
      </c>
      <c r="AB31" s="77">
        <v>24237475587</v>
      </c>
      <c r="AC31" s="77">
        <v>284301455123</v>
      </c>
      <c r="AD31" s="77">
        <v>3310414244</v>
      </c>
      <c r="AE31" s="77">
        <v>924490061577.82007</v>
      </c>
      <c r="AF31" s="77">
        <v>0</v>
      </c>
      <c r="AG31" s="77">
        <v>568777746073</v>
      </c>
      <c r="AH31" s="77">
        <v>355712315504.82001</v>
      </c>
      <c r="AI31" s="77">
        <v>-70771323287.820313</v>
      </c>
      <c r="AJ31" s="76">
        <v>237980398414</v>
      </c>
      <c r="AK31" s="77">
        <v>266980398414</v>
      </c>
      <c r="AL31" s="77">
        <v>266980398414</v>
      </c>
      <c r="AM31" s="77">
        <v>0</v>
      </c>
      <c r="AN31" s="77">
        <v>0</v>
      </c>
      <c r="AO31" s="77">
        <v>0</v>
      </c>
      <c r="AP31" s="77">
        <v>0</v>
      </c>
      <c r="AQ31" s="77">
        <v>29000000000</v>
      </c>
      <c r="AR31" s="77">
        <v>20000000000</v>
      </c>
      <c r="AS31" s="77">
        <v>9000000000</v>
      </c>
      <c r="AT31" s="77">
        <v>0</v>
      </c>
      <c r="AU31" s="77">
        <v>0</v>
      </c>
      <c r="AV31" s="77">
        <v>0</v>
      </c>
      <c r="AW31" s="77">
        <v>0</v>
      </c>
      <c r="AX31" s="77">
        <v>167209075126.17969</v>
      </c>
    </row>
    <row r="32" spans="1:50" s="78" customFormat="1" x14ac:dyDescent="0.25">
      <c r="A32" s="89">
        <v>28</v>
      </c>
      <c r="B32" s="75" t="s">
        <v>27</v>
      </c>
      <c r="C32" s="75" t="s">
        <v>29</v>
      </c>
      <c r="D32" s="76">
        <v>928041399889</v>
      </c>
      <c r="E32" s="77">
        <v>66385348153</v>
      </c>
      <c r="F32" s="77">
        <v>29249250499</v>
      </c>
      <c r="G32" s="77">
        <v>10034701782</v>
      </c>
      <c r="H32" s="77">
        <v>0</v>
      </c>
      <c r="I32" s="77">
        <v>27101395872</v>
      </c>
      <c r="J32" s="77">
        <v>698289665495</v>
      </c>
      <c r="K32" s="77">
        <v>54648842495</v>
      </c>
      <c r="L32" s="77">
        <v>546731125000</v>
      </c>
      <c r="M32" s="77">
        <v>96909698000</v>
      </c>
      <c r="N32" s="77">
        <v>163366386241</v>
      </c>
      <c r="O32" s="77">
        <v>0</v>
      </c>
      <c r="P32" s="77">
        <v>0</v>
      </c>
      <c r="Q32" s="77">
        <v>36815590316</v>
      </c>
      <c r="R32" s="77">
        <v>61677411000</v>
      </c>
      <c r="S32" s="77">
        <v>0</v>
      </c>
      <c r="T32" s="77">
        <v>64873384925</v>
      </c>
      <c r="U32" s="76">
        <v>978867058413</v>
      </c>
      <c r="V32" s="77">
        <v>585870671583</v>
      </c>
      <c r="W32" s="77">
        <v>422754304429</v>
      </c>
      <c r="X32" s="77">
        <v>0</v>
      </c>
      <c r="Y32" s="77">
        <v>8096832000</v>
      </c>
      <c r="Z32" s="77">
        <v>12088445000</v>
      </c>
      <c r="AA32" s="77">
        <v>1300000000</v>
      </c>
      <c r="AB32" s="77">
        <v>6936259453</v>
      </c>
      <c r="AC32" s="77">
        <v>134694830701</v>
      </c>
      <c r="AD32" s="77">
        <v>0</v>
      </c>
      <c r="AE32" s="77">
        <v>392996386830</v>
      </c>
      <c r="AF32" s="77">
        <v>0</v>
      </c>
      <c r="AG32" s="77">
        <v>172339007006</v>
      </c>
      <c r="AH32" s="77">
        <v>220657379824</v>
      </c>
      <c r="AI32" s="77">
        <v>-50825658524</v>
      </c>
      <c r="AJ32" s="76">
        <v>123386866374</v>
      </c>
      <c r="AK32" s="77">
        <v>123386866374</v>
      </c>
      <c r="AL32" s="77">
        <v>123386866374</v>
      </c>
      <c r="AM32" s="77">
        <v>0</v>
      </c>
      <c r="AN32" s="77">
        <v>0</v>
      </c>
      <c r="AO32" s="77">
        <v>0</v>
      </c>
      <c r="AP32" s="77">
        <v>0</v>
      </c>
      <c r="AQ32" s="77">
        <v>0</v>
      </c>
      <c r="AR32" s="77">
        <v>0</v>
      </c>
      <c r="AS32" s="77">
        <v>0</v>
      </c>
      <c r="AT32" s="77">
        <v>0</v>
      </c>
      <c r="AU32" s="77">
        <v>0</v>
      </c>
      <c r="AV32" s="77">
        <v>0</v>
      </c>
      <c r="AW32" s="77">
        <v>0</v>
      </c>
      <c r="AX32" s="77">
        <v>72561207850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4A1AE-5D99-441A-AA43-65E27ABDC6E2}">
  <dimension ref="A1:AY32"/>
  <sheetViews>
    <sheetView workbookViewId="0">
      <selection activeCell="A3" sqref="A3"/>
    </sheetView>
  </sheetViews>
  <sheetFormatPr defaultRowHeight="15" x14ac:dyDescent="0.25"/>
  <cols>
    <col min="4" max="4" width="18.28515625" bestFit="1" customWidth="1"/>
    <col min="5" max="7" width="19" bestFit="1" customWidth="1"/>
    <col min="8" max="8" width="16.28515625" bestFit="1" customWidth="1"/>
    <col min="9" max="9" width="19.28515625" customWidth="1"/>
    <col min="10" max="10" width="18" bestFit="1" customWidth="1"/>
    <col min="11" max="11" width="19" bestFit="1" customWidth="1"/>
    <col min="12" max="15" width="18" bestFit="1" customWidth="1"/>
    <col min="16" max="16" width="16.28515625" bestFit="1" customWidth="1"/>
    <col min="17" max="17" width="8.85546875" bestFit="1" customWidth="1"/>
    <col min="18" max="18" width="23.140625" customWidth="1"/>
    <col min="19" max="19" width="18.28515625" customWidth="1"/>
    <col min="20" max="20" width="19.42578125" customWidth="1"/>
    <col min="21" max="21" width="16.28515625" bestFit="1" customWidth="1"/>
    <col min="22" max="23" width="19" bestFit="1" customWidth="1"/>
    <col min="24" max="24" width="18" bestFit="1" customWidth="1"/>
    <col min="25" max="25" width="14.28515625" bestFit="1" customWidth="1"/>
    <col min="26" max="26" width="15.28515625" bestFit="1" customWidth="1"/>
    <col min="27" max="27" width="18" bestFit="1" customWidth="1"/>
    <col min="28" max="28" width="15.28515625" bestFit="1" customWidth="1"/>
    <col min="29" max="29" width="23.42578125" customWidth="1"/>
    <col min="30" max="30" width="27.5703125" customWidth="1"/>
    <col min="31" max="31" width="15.28515625" bestFit="1" customWidth="1"/>
    <col min="32" max="32" width="18" bestFit="1" customWidth="1"/>
    <col min="33" max="33" width="11.140625" bestFit="1" customWidth="1"/>
    <col min="34" max="35" width="18" bestFit="1" customWidth="1"/>
    <col min="36" max="36" width="17" bestFit="1" customWidth="1"/>
    <col min="37" max="39" width="18" bestFit="1" customWidth="1"/>
    <col min="40" max="40" width="15.28515625" bestFit="1" customWidth="1"/>
    <col min="41" max="41" width="18.7109375" customWidth="1"/>
    <col min="42" max="42" width="23.140625" customWidth="1"/>
    <col min="43" max="43" width="22" customWidth="1"/>
    <col min="44" max="44" width="16.28515625" bestFit="1" customWidth="1"/>
    <col min="45" max="45" width="15.28515625" bestFit="1" customWidth="1"/>
    <col min="46" max="46" width="20.5703125" customWidth="1"/>
    <col min="47" max="47" width="16.28515625" bestFit="1" customWidth="1"/>
    <col min="48" max="48" width="15.28515625" bestFit="1" customWidth="1"/>
    <col min="49" max="49" width="13.85546875" customWidth="1"/>
    <col min="50" max="50" width="15.28515625" customWidth="1"/>
    <col min="51" max="51" width="7.28515625" bestFit="1" customWidth="1"/>
  </cols>
  <sheetData>
    <row r="1" spans="1:51" ht="18" x14ac:dyDescent="0.25">
      <c r="A1" s="92" t="s">
        <v>223</v>
      </c>
    </row>
    <row r="2" spans="1:51" ht="15.75" x14ac:dyDescent="0.25">
      <c r="A2" s="90" t="s">
        <v>227</v>
      </c>
    </row>
    <row r="4" spans="1:51" s="85" customFormat="1" ht="57" x14ac:dyDescent="0.25">
      <c r="A4" s="86" t="s">
        <v>30</v>
      </c>
      <c r="B4" s="86" t="s">
        <v>204</v>
      </c>
      <c r="C4" s="86" t="s">
        <v>206</v>
      </c>
      <c r="D4" s="86" t="s">
        <v>31</v>
      </c>
      <c r="E4" s="86" t="s">
        <v>158</v>
      </c>
      <c r="F4" s="86" t="s">
        <v>159</v>
      </c>
      <c r="G4" s="86" t="s">
        <v>160</v>
      </c>
      <c r="H4" s="86" t="s">
        <v>161</v>
      </c>
      <c r="I4" s="86" t="s">
        <v>162</v>
      </c>
      <c r="J4" s="86" t="s">
        <v>163</v>
      </c>
      <c r="K4" s="86" t="s">
        <v>207</v>
      </c>
      <c r="L4" s="86" t="s">
        <v>165</v>
      </c>
      <c r="M4" s="86" t="s">
        <v>208</v>
      </c>
      <c r="N4" s="86" t="s">
        <v>209</v>
      </c>
      <c r="O4" s="86" t="s">
        <v>168</v>
      </c>
      <c r="P4" s="86" t="s">
        <v>169</v>
      </c>
      <c r="Q4" s="86" t="s">
        <v>170</v>
      </c>
      <c r="R4" s="86" t="s">
        <v>171</v>
      </c>
      <c r="S4" s="86" t="s">
        <v>210</v>
      </c>
      <c r="T4" s="86" t="s">
        <v>173</v>
      </c>
      <c r="U4" s="86" t="s">
        <v>174</v>
      </c>
      <c r="V4" s="86" t="s">
        <v>175</v>
      </c>
      <c r="W4" s="86" t="s">
        <v>176</v>
      </c>
      <c r="X4" s="86" t="s">
        <v>177</v>
      </c>
      <c r="Y4" s="86" t="s">
        <v>178</v>
      </c>
      <c r="Z4" s="86" t="s">
        <v>179</v>
      </c>
      <c r="AA4" s="86" t="s">
        <v>180</v>
      </c>
      <c r="AB4" s="86" t="s">
        <v>211</v>
      </c>
      <c r="AC4" s="86" t="s">
        <v>182</v>
      </c>
      <c r="AD4" s="86" t="s">
        <v>183</v>
      </c>
      <c r="AE4" s="86" t="s">
        <v>212</v>
      </c>
      <c r="AF4" s="86" t="s">
        <v>185</v>
      </c>
      <c r="AG4" s="86" t="s">
        <v>186</v>
      </c>
      <c r="AH4" s="86" t="s">
        <v>187</v>
      </c>
      <c r="AI4" s="86" t="s">
        <v>188</v>
      </c>
      <c r="AJ4" s="86" t="s">
        <v>202</v>
      </c>
      <c r="AK4" s="86" t="s">
        <v>189</v>
      </c>
      <c r="AL4" s="86" t="s">
        <v>190</v>
      </c>
      <c r="AM4" s="86" t="s">
        <v>191</v>
      </c>
      <c r="AN4" s="86" t="s">
        <v>193</v>
      </c>
      <c r="AO4" s="86" t="s">
        <v>213</v>
      </c>
      <c r="AP4" s="86" t="s">
        <v>194</v>
      </c>
      <c r="AQ4" s="86" t="s">
        <v>195</v>
      </c>
      <c r="AR4" s="86" t="s">
        <v>196</v>
      </c>
      <c r="AS4" s="86" t="s">
        <v>197</v>
      </c>
      <c r="AT4" s="86" t="s">
        <v>198</v>
      </c>
      <c r="AU4" s="86" t="s">
        <v>214</v>
      </c>
      <c r="AV4" s="86" t="s">
        <v>200</v>
      </c>
      <c r="AW4" s="86" t="s">
        <v>205</v>
      </c>
      <c r="AX4" s="86" t="s">
        <v>201</v>
      </c>
      <c r="AY4" s="86" t="s">
        <v>32</v>
      </c>
    </row>
    <row r="5" spans="1:51" x14ac:dyDescent="0.25">
      <c r="A5" s="87">
        <v>1</v>
      </c>
      <c r="B5" s="81" t="s">
        <v>77</v>
      </c>
      <c r="C5" s="81" t="s">
        <v>129</v>
      </c>
      <c r="D5" s="40" t="s">
        <v>0</v>
      </c>
      <c r="E5" s="82">
        <v>32163957645604.301</v>
      </c>
      <c r="F5" s="82">
        <v>18081123739824.301</v>
      </c>
      <c r="G5" s="82">
        <v>16483085760842</v>
      </c>
      <c r="H5" s="82">
        <v>60273043774</v>
      </c>
      <c r="I5" s="82">
        <v>345121410237</v>
      </c>
      <c r="J5" s="82">
        <v>1192643524971.3</v>
      </c>
      <c r="K5" s="82">
        <v>13981445314589</v>
      </c>
      <c r="L5" s="82">
        <v>1851522979677</v>
      </c>
      <c r="M5" s="82">
        <v>3011001477000</v>
      </c>
      <c r="N5" s="82">
        <v>9118920857912</v>
      </c>
      <c r="O5" s="82">
        <v>101388591191</v>
      </c>
      <c r="P5" s="82">
        <v>23799491191</v>
      </c>
      <c r="Q5" s="82">
        <v>0</v>
      </c>
      <c r="R5" s="82">
        <v>0</v>
      </c>
      <c r="S5" s="82">
        <v>7500000000</v>
      </c>
      <c r="T5" s="82">
        <v>0</v>
      </c>
      <c r="U5" s="82">
        <v>70089100000</v>
      </c>
      <c r="V5" s="82">
        <v>32706749485376.93</v>
      </c>
      <c r="W5" s="82">
        <v>26093419485553</v>
      </c>
      <c r="X5" s="82">
        <v>5434446567649</v>
      </c>
      <c r="Y5" s="82">
        <v>0</v>
      </c>
      <c r="Z5" s="82">
        <v>14758266000</v>
      </c>
      <c r="AA5" s="82">
        <v>9533373363398</v>
      </c>
      <c r="AB5" s="82">
        <v>37156500000</v>
      </c>
      <c r="AC5" s="82">
        <v>6902132882595</v>
      </c>
      <c r="AD5" s="82">
        <v>4171504088911</v>
      </c>
      <c r="AE5" s="82">
        <v>47817000</v>
      </c>
      <c r="AF5" s="82">
        <v>6613329999823.9297</v>
      </c>
      <c r="AG5" s="82">
        <v>0</v>
      </c>
      <c r="AH5" s="82">
        <v>4301713854093.9302</v>
      </c>
      <c r="AI5" s="82">
        <v>2311616145730</v>
      </c>
      <c r="AJ5" s="83">
        <v>-542791839772.62891</v>
      </c>
      <c r="AK5" s="83">
        <v>3036249551611</v>
      </c>
      <c r="AL5" s="83">
        <v>3348124551611</v>
      </c>
      <c r="AM5" s="82">
        <v>3345697892227</v>
      </c>
      <c r="AN5" s="82">
        <v>0</v>
      </c>
      <c r="AO5" s="82">
        <v>0</v>
      </c>
      <c r="AP5" s="82">
        <v>0</v>
      </c>
      <c r="AQ5" s="82">
        <v>2426659384</v>
      </c>
      <c r="AR5" s="83">
        <v>311875000000</v>
      </c>
      <c r="AS5" s="82">
        <v>0</v>
      </c>
      <c r="AT5" s="82">
        <v>311875000000</v>
      </c>
      <c r="AU5" s="82">
        <v>0</v>
      </c>
      <c r="AV5" s="82">
        <v>0</v>
      </c>
      <c r="AW5" s="82">
        <v>0</v>
      </c>
      <c r="AX5" s="82">
        <v>0</v>
      </c>
      <c r="AY5" s="84" t="s">
        <v>78</v>
      </c>
    </row>
    <row r="6" spans="1:51" x14ac:dyDescent="0.25">
      <c r="A6" s="87">
        <v>2</v>
      </c>
      <c r="B6" s="81" t="s">
        <v>77</v>
      </c>
      <c r="C6" s="81" t="s">
        <v>130</v>
      </c>
      <c r="D6" s="40" t="s">
        <v>1</v>
      </c>
      <c r="E6" s="82">
        <v>5081260297655.2402</v>
      </c>
      <c r="F6" s="82">
        <v>936905730680.23999</v>
      </c>
      <c r="G6" s="82">
        <v>464592767806</v>
      </c>
      <c r="H6" s="82">
        <v>21833385145</v>
      </c>
      <c r="I6" s="82">
        <v>66015053552</v>
      </c>
      <c r="J6" s="82">
        <v>384464524177.23999</v>
      </c>
      <c r="K6" s="82">
        <v>3009662895582</v>
      </c>
      <c r="L6" s="82">
        <v>309223305641</v>
      </c>
      <c r="M6" s="82">
        <v>2059845225000</v>
      </c>
      <c r="N6" s="82">
        <v>640594364941</v>
      </c>
      <c r="O6" s="82">
        <v>1134691671393</v>
      </c>
      <c r="P6" s="82">
        <v>352949930262</v>
      </c>
      <c r="Q6" s="82">
        <v>0</v>
      </c>
      <c r="R6" s="82">
        <v>413156535131</v>
      </c>
      <c r="S6" s="82">
        <v>0</v>
      </c>
      <c r="T6" s="82">
        <v>119170957000</v>
      </c>
      <c r="U6" s="82">
        <v>249414249000</v>
      </c>
      <c r="V6" s="82">
        <v>4911935675828.3594</v>
      </c>
      <c r="W6" s="82">
        <v>2633467297538</v>
      </c>
      <c r="X6" s="82">
        <v>2012342765138</v>
      </c>
      <c r="Y6" s="82">
        <v>0</v>
      </c>
      <c r="Z6" s="82">
        <v>0</v>
      </c>
      <c r="AA6" s="82">
        <v>78830005000</v>
      </c>
      <c r="AB6" s="82">
        <v>576500000</v>
      </c>
      <c r="AC6" s="82">
        <v>36959841000</v>
      </c>
      <c r="AD6" s="82">
        <v>504683875900</v>
      </c>
      <c r="AE6" s="82">
        <v>74310500</v>
      </c>
      <c r="AF6" s="82">
        <v>2278468378290.3599</v>
      </c>
      <c r="AG6" s="82">
        <v>0</v>
      </c>
      <c r="AH6" s="82">
        <v>1649970882885.77</v>
      </c>
      <c r="AI6" s="82">
        <v>628497495404.58997</v>
      </c>
      <c r="AJ6" s="83">
        <v>169324621826.88086</v>
      </c>
      <c r="AK6" s="83">
        <v>479300844624.35999</v>
      </c>
      <c r="AL6" s="83">
        <v>489800844624.35999</v>
      </c>
      <c r="AM6" s="82">
        <v>489797344624.35999</v>
      </c>
      <c r="AN6" s="82">
        <v>0</v>
      </c>
      <c r="AO6" s="82">
        <v>0</v>
      </c>
      <c r="AP6" s="82">
        <v>0</v>
      </c>
      <c r="AQ6" s="82">
        <v>3500000</v>
      </c>
      <c r="AR6" s="83">
        <v>10500000000</v>
      </c>
      <c r="AS6" s="82">
        <v>0</v>
      </c>
      <c r="AT6" s="82">
        <v>10000000000</v>
      </c>
      <c r="AU6" s="82">
        <v>500000000</v>
      </c>
      <c r="AV6" s="82">
        <v>0</v>
      </c>
      <c r="AW6" s="82">
        <v>0</v>
      </c>
      <c r="AX6" s="82">
        <v>0</v>
      </c>
      <c r="AY6" s="84" t="s">
        <v>78</v>
      </c>
    </row>
    <row r="7" spans="1:51" x14ac:dyDescent="0.25">
      <c r="A7" s="87">
        <v>3</v>
      </c>
      <c r="B7" s="81" t="s">
        <v>77</v>
      </c>
      <c r="C7" s="81" t="s">
        <v>131</v>
      </c>
      <c r="D7" s="40" t="s">
        <v>2</v>
      </c>
      <c r="E7" s="82">
        <v>4992469141323</v>
      </c>
      <c r="F7" s="82">
        <v>2311805849243</v>
      </c>
      <c r="G7" s="82">
        <v>1535105690019</v>
      </c>
      <c r="H7" s="82">
        <v>198722834471</v>
      </c>
      <c r="I7" s="82">
        <v>32446456108</v>
      </c>
      <c r="J7" s="82">
        <v>545530868645</v>
      </c>
      <c r="K7" s="82">
        <v>1848535366125</v>
      </c>
      <c r="L7" s="82">
        <v>383473777733</v>
      </c>
      <c r="M7" s="82">
        <v>1152893281000</v>
      </c>
      <c r="N7" s="82">
        <v>312168307392</v>
      </c>
      <c r="O7" s="82">
        <v>832127925955</v>
      </c>
      <c r="P7" s="82">
        <v>8327591400</v>
      </c>
      <c r="Q7" s="82">
        <v>0</v>
      </c>
      <c r="R7" s="82">
        <v>621865741555</v>
      </c>
      <c r="S7" s="82">
        <v>177920113000</v>
      </c>
      <c r="T7" s="82">
        <v>24014480000</v>
      </c>
      <c r="U7" s="82">
        <v>0</v>
      </c>
      <c r="V7" s="82">
        <v>4846112354121</v>
      </c>
      <c r="W7" s="82">
        <v>2332204192177</v>
      </c>
      <c r="X7" s="82">
        <v>1596795641177</v>
      </c>
      <c r="Y7" s="82">
        <v>0</v>
      </c>
      <c r="Z7" s="82">
        <v>0</v>
      </c>
      <c r="AA7" s="82">
        <v>54001908000</v>
      </c>
      <c r="AB7" s="82">
        <v>73517920000</v>
      </c>
      <c r="AC7" s="82">
        <v>167745636000</v>
      </c>
      <c r="AD7" s="82">
        <v>440114197000</v>
      </c>
      <c r="AE7" s="82">
        <v>28890000</v>
      </c>
      <c r="AF7" s="82">
        <v>2513908161944</v>
      </c>
      <c r="AG7" s="82">
        <v>0</v>
      </c>
      <c r="AH7" s="82">
        <v>1542817532784</v>
      </c>
      <c r="AI7" s="82">
        <v>971090629160</v>
      </c>
      <c r="AJ7" s="83">
        <v>146356787202</v>
      </c>
      <c r="AK7" s="83">
        <v>745579815118</v>
      </c>
      <c r="AL7" s="83">
        <v>755579815118</v>
      </c>
      <c r="AM7" s="82">
        <v>755579815118</v>
      </c>
      <c r="AN7" s="82">
        <v>0</v>
      </c>
      <c r="AO7" s="82">
        <v>0</v>
      </c>
      <c r="AP7" s="82">
        <v>0</v>
      </c>
      <c r="AQ7" s="82">
        <v>0</v>
      </c>
      <c r="AR7" s="83">
        <v>10000000000</v>
      </c>
      <c r="AS7" s="82">
        <v>0</v>
      </c>
      <c r="AT7" s="82">
        <v>10000000000</v>
      </c>
      <c r="AU7" s="82">
        <v>0</v>
      </c>
      <c r="AV7" s="82">
        <v>0</v>
      </c>
      <c r="AW7" s="82">
        <v>0</v>
      </c>
      <c r="AX7" s="82">
        <v>0</v>
      </c>
      <c r="AY7" s="84" t="s">
        <v>78</v>
      </c>
    </row>
    <row r="8" spans="1:51" x14ac:dyDescent="0.25">
      <c r="A8" s="87">
        <v>4</v>
      </c>
      <c r="B8" s="81" t="s">
        <v>77</v>
      </c>
      <c r="C8" s="81" t="s">
        <v>132</v>
      </c>
      <c r="D8" s="40" t="s">
        <v>3</v>
      </c>
      <c r="E8" s="82">
        <v>6975053078040.3496</v>
      </c>
      <c r="F8" s="82">
        <v>3041872447905.3501</v>
      </c>
      <c r="G8" s="82">
        <v>1786132725164.8601</v>
      </c>
      <c r="H8" s="82">
        <v>150541572101</v>
      </c>
      <c r="I8" s="82">
        <v>44338643608</v>
      </c>
      <c r="J8" s="82">
        <v>1060859507031.49</v>
      </c>
      <c r="K8" s="82">
        <v>2742839370823</v>
      </c>
      <c r="L8" s="82">
        <v>269361187649</v>
      </c>
      <c r="M8" s="82">
        <v>1902004175000</v>
      </c>
      <c r="N8" s="82">
        <v>571474008174</v>
      </c>
      <c r="O8" s="82">
        <v>1190341259312</v>
      </c>
      <c r="P8" s="82">
        <v>5498942371</v>
      </c>
      <c r="Q8" s="82">
        <v>0</v>
      </c>
      <c r="R8" s="82">
        <v>659561474226</v>
      </c>
      <c r="S8" s="82">
        <v>379499169989</v>
      </c>
      <c r="T8" s="82">
        <v>145781672726</v>
      </c>
      <c r="U8" s="82">
        <v>0</v>
      </c>
      <c r="V8" s="82">
        <v>6875742319986</v>
      </c>
      <c r="W8" s="82">
        <v>3672959405424</v>
      </c>
      <c r="X8" s="82">
        <v>2432862122502</v>
      </c>
      <c r="Y8" s="82">
        <v>0</v>
      </c>
      <c r="Z8" s="82">
        <v>0</v>
      </c>
      <c r="AA8" s="82">
        <v>221563642076</v>
      </c>
      <c r="AB8" s="82">
        <v>34614400000</v>
      </c>
      <c r="AC8" s="82">
        <v>135194512293</v>
      </c>
      <c r="AD8" s="82">
        <v>834111180226</v>
      </c>
      <c r="AE8" s="82">
        <v>14613548327</v>
      </c>
      <c r="AF8" s="82">
        <v>3202782914562</v>
      </c>
      <c r="AG8" s="82">
        <v>0</v>
      </c>
      <c r="AH8" s="82">
        <v>1677630861939</v>
      </c>
      <c r="AI8" s="82">
        <v>1525152052623</v>
      </c>
      <c r="AJ8" s="83">
        <v>99310758054.349609</v>
      </c>
      <c r="AK8" s="83">
        <v>585887130027.70996</v>
      </c>
      <c r="AL8" s="83">
        <v>696587130027.70996</v>
      </c>
      <c r="AM8" s="82">
        <v>692814027451.32996</v>
      </c>
      <c r="AN8" s="82">
        <v>0</v>
      </c>
      <c r="AO8" s="82">
        <v>0</v>
      </c>
      <c r="AP8" s="82">
        <v>0</v>
      </c>
      <c r="AQ8" s="82">
        <v>3773102576.3800001</v>
      </c>
      <c r="AR8" s="83">
        <v>110700000000</v>
      </c>
      <c r="AS8" s="82">
        <v>43000000000</v>
      </c>
      <c r="AT8" s="82">
        <v>67700000000</v>
      </c>
      <c r="AU8" s="82">
        <v>0</v>
      </c>
      <c r="AV8" s="82">
        <v>0</v>
      </c>
      <c r="AW8" s="82">
        <v>0</v>
      </c>
      <c r="AX8" s="82">
        <v>0</v>
      </c>
      <c r="AY8" s="84" t="s">
        <v>78</v>
      </c>
    </row>
    <row r="9" spans="1:51" x14ac:dyDescent="0.25">
      <c r="A9" s="87">
        <v>5</v>
      </c>
      <c r="B9" s="81" t="s">
        <v>77</v>
      </c>
      <c r="C9" s="81" t="s">
        <v>133</v>
      </c>
      <c r="D9" s="40" t="s">
        <v>4</v>
      </c>
      <c r="E9" s="82">
        <v>2582166044869.5601</v>
      </c>
      <c r="F9" s="82">
        <v>223076019908.56</v>
      </c>
      <c r="G9" s="82">
        <v>61723256810</v>
      </c>
      <c r="H9" s="82">
        <v>17336050741.560001</v>
      </c>
      <c r="I9" s="82">
        <v>3672522161</v>
      </c>
      <c r="J9" s="82">
        <v>140344190196</v>
      </c>
      <c r="K9" s="82">
        <v>1714552477580</v>
      </c>
      <c r="L9" s="82">
        <v>74017415262</v>
      </c>
      <c r="M9" s="82">
        <v>1182335044000</v>
      </c>
      <c r="N9" s="82">
        <v>458200018318</v>
      </c>
      <c r="O9" s="82">
        <v>644537547381</v>
      </c>
      <c r="P9" s="82">
        <v>113358080000</v>
      </c>
      <c r="Q9" s="82">
        <v>0</v>
      </c>
      <c r="R9" s="82">
        <v>110568504539</v>
      </c>
      <c r="S9" s="82">
        <v>54300368000</v>
      </c>
      <c r="T9" s="82">
        <v>152491904842</v>
      </c>
      <c r="U9" s="82">
        <v>213818690000</v>
      </c>
      <c r="V9" s="82">
        <v>2526057464021</v>
      </c>
      <c r="W9" s="82">
        <v>1614624086080</v>
      </c>
      <c r="X9" s="82">
        <v>1076967925376</v>
      </c>
      <c r="Y9" s="82">
        <v>1030165684</v>
      </c>
      <c r="Z9" s="82">
        <v>15289200000</v>
      </c>
      <c r="AA9" s="82">
        <v>117344400000</v>
      </c>
      <c r="AB9" s="82">
        <v>4613500000</v>
      </c>
      <c r="AC9" s="82">
        <v>0</v>
      </c>
      <c r="AD9" s="82">
        <v>399378895020</v>
      </c>
      <c r="AE9" s="82">
        <v>0</v>
      </c>
      <c r="AF9" s="82">
        <v>911433377941</v>
      </c>
      <c r="AG9" s="82">
        <v>0</v>
      </c>
      <c r="AH9" s="82">
        <v>459261919131</v>
      </c>
      <c r="AI9" s="82">
        <v>452171458810</v>
      </c>
      <c r="AJ9" s="83">
        <v>56108580848.560059</v>
      </c>
      <c r="AK9" s="83">
        <v>-8797543560.3999939</v>
      </c>
      <c r="AL9" s="83">
        <v>72685761176.600006</v>
      </c>
      <c r="AM9" s="82">
        <v>8645264189.6000004</v>
      </c>
      <c r="AN9" s="82">
        <v>12500000000</v>
      </c>
      <c r="AO9" s="82">
        <v>0</v>
      </c>
      <c r="AP9" s="82">
        <v>51540496987</v>
      </c>
      <c r="AQ9" s="82">
        <v>0</v>
      </c>
      <c r="AR9" s="83">
        <v>81483304737</v>
      </c>
      <c r="AS9" s="82">
        <v>0</v>
      </c>
      <c r="AT9" s="82">
        <v>6490000000</v>
      </c>
      <c r="AU9" s="82">
        <v>74993304737</v>
      </c>
      <c r="AV9" s="82">
        <v>0</v>
      </c>
      <c r="AW9" s="82">
        <v>0</v>
      </c>
      <c r="AX9" s="82">
        <v>0</v>
      </c>
      <c r="AY9" s="84" t="s">
        <v>78</v>
      </c>
    </row>
    <row r="10" spans="1:51" x14ac:dyDescent="0.25">
      <c r="A10" s="87">
        <v>6</v>
      </c>
      <c r="B10" s="81" t="s">
        <v>77</v>
      </c>
      <c r="C10" s="81" t="s">
        <v>134</v>
      </c>
      <c r="D10" s="40" t="s">
        <v>5</v>
      </c>
      <c r="E10" s="82">
        <v>3764267630006.5303</v>
      </c>
      <c r="F10" s="82">
        <v>535232527171.53003</v>
      </c>
      <c r="G10" s="82">
        <v>170746314804</v>
      </c>
      <c r="H10" s="82">
        <v>20911694013</v>
      </c>
      <c r="I10" s="82">
        <v>9543500665</v>
      </c>
      <c r="J10" s="82">
        <v>334031017689.53003</v>
      </c>
      <c r="K10" s="82">
        <v>2201273702768</v>
      </c>
      <c r="L10" s="82">
        <v>82142872402</v>
      </c>
      <c r="M10" s="82">
        <v>1542820697000</v>
      </c>
      <c r="N10" s="82">
        <v>576310133366</v>
      </c>
      <c r="O10" s="82">
        <v>1027761400067</v>
      </c>
      <c r="P10" s="82">
        <v>509342740344</v>
      </c>
      <c r="Q10" s="82">
        <v>0</v>
      </c>
      <c r="R10" s="82">
        <v>203622611723</v>
      </c>
      <c r="S10" s="82">
        <v>0</v>
      </c>
      <c r="T10" s="82">
        <v>0</v>
      </c>
      <c r="U10" s="82">
        <v>314796048000</v>
      </c>
      <c r="V10" s="82">
        <v>3664119182170</v>
      </c>
      <c r="W10" s="82">
        <v>2081896247916</v>
      </c>
      <c r="X10" s="82">
        <v>1441861223615</v>
      </c>
      <c r="Y10" s="82">
        <v>0</v>
      </c>
      <c r="Z10" s="82">
        <v>0</v>
      </c>
      <c r="AA10" s="82">
        <v>48728962064</v>
      </c>
      <c r="AB10" s="82">
        <v>216500000</v>
      </c>
      <c r="AC10" s="82">
        <v>3650158466</v>
      </c>
      <c r="AD10" s="82">
        <v>586107390771</v>
      </c>
      <c r="AE10" s="82">
        <v>1332013000</v>
      </c>
      <c r="AF10" s="82">
        <v>1582222934254</v>
      </c>
      <c r="AG10" s="82">
        <v>0</v>
      </c>
      <c r="AH10" s="82">
        <v>759008233620</v>
      </c>
      <c r="AI10" s="82">
        <v>823214700634</v>
      </c>
      <c r="AJ10" s="83">
        <v>100148447836.53027</v>
      </c>
      <c r="AK10" s="83">
        <v>99201138206.869995</v>
      </c>
      <c r="AL10" s="83">
        <v>100201138206.87</v>
      </c>
      <c r="AM10" s="82">
        <v>100201138206.87</v>
      </c>
      <c r="AN10" s="82">
        <v>0</v>
      </c>
      <c r="AO10" s="82">
        <v>0</v>
      </c>
      <c r="AP10" s="82">
        <v>0</v>
      </c>
      <c r="AQ10" s="82">
        <v>0</v>
      </c>
      <c r="AR10" s="83">
        <v>1000000000</v>
      </c>
      <c r="AS10" s="82">
        <v>0</v>
      </c>
      <c r="AT10" s="82">
        <v>1000000000</v>
      </c>
      <c r="AU10" s="82">
        <v>0</v>
      </c>
      <c r="AV10" s="82">
        <v>0</v>
      </c>
      <c r="AW10" s="82">
        <v>0</v>
      </c>
      <c r="AX10" s="82">
        <v>0</v>
      </c>
      <c r="AY10" s="84" t="s">
        <v>78</v>
      </c>
    </row>
    <row r="11" spans="1:51" x14ac:dyDescent="0.25">
      <c r="A11" s="87">
        <v>7</v>
      </c>
      <c r="B11" s="81" t="s">
        <v>77</v>
      </c>
      <c r="C11" s="81" t="s">
        <v>135</v>
      </c>
      <c r="D11" s="40" t="s">
        <v>6</v>
      </c>
      <c r="E11" s="82">
        <v>3591543076242</v>
      </c>
      <c r="F11" s="82">
        <v>779337852278</v>
      </c>
      <c r="G11" s="82">
        <v>186141908461</v>
      </c>
      <c r="H11" s="82">
        <v>40173839689</v>
      </c>
      <c r="I11" s="82">
        <v>7215262367</v>
      </c>
      <c r="J11" s="82">
        <v>545806841761</v>
      </c>
      <c r="K11" s="82">
        <v>2074515204058</v>
      </c>
      <c r="L11" s="82">
        <v>97883197546</v>
      </c>
      <c r="M11" s="82">
        <v>1495142625000</v>
      </c>
      <c r="N11" s="82">
        <v>481489381512</v>
      </c>
      <c r="O11" s="82">
        <v>737690019906</v>
      </c>
      <c r="P11" s="82">
        <v>0</v>
      </c>
      <c r="Q11" s="82">
        <v>0</v>
      </c>
      <c r="R11" s="82">
        <v>255598616406</v>
      </c>
      <c r="S11" s="82">
        <v>367996820000</v>
      </c>
      <c r="T11" s="82">
        <v>0</v>
      </c>
      <c r="U11" s="82">
        <v>114094583500</v>
      </c>
      <c r="V11" s="82">
        <v>3598094924227</v>
      </c>
      <c r="W11" s="82">
        <v>2218972649592</v>
      </c>
      <c r="X11" s="82">
        <v>1626858292940</v>
      </c>
      <c r="Y11" s="82">
        <v>0</v>
      </c>
      <c r="Z11" s="82">
        <v>0</v>
      </c>
      <c r="AA11" s="82">
        <v>31466148325</v>
      </c>
      <c r="AB11" s="82">
        <v>962851141</v>
      </c>
      <c r="AC11" s="82">
        <v>17983066618</v>
      </c>
      <c r="AD11" s="82">
        <v>541702290568</v>
      </c>
      <c r="AE11" s="82">
        <v>0</v>
      </c>
      <c r="AF11" s="82">
        <v>1379122274635</v>
      </c>
      <c r="AG11" s="82">
        <v>0</v>
      </c>
      <c r="AH11" s="82">
        <v>769554060675</v>
      </c>
      <c r="AI11" s="82">
        <v>609568213960</v>
      </c>
      <c r="AJ11" s="83">
        <v>-6551847985</v>
      </c>
      <c r="AK11" s="83">
        <v>311499735023</v>
      </c>
      <c r="AL11" s="83">
        <v>332499735023</v>
      </c>
      <c r="AM11" s="82">
        <v>292499735023</v>
      </c>
      <c r="AN11" s="82">
        <v>40000000000</v>
      </c>
      <c r="AO11" s="82">
        <v>0</v>
      </c>
      <c r="AP11" s="82">
        <v>0</v>
      </c>
      <c r="AQ11" s="82">
        <v>0</v>
      </c>
      <c r="AR11" s="83">
        <v>21000000000</v>
      </c>
      <c r="AS11" s="82">
        <v>20000000000</v>
      </c>
      <c r="AT11" s="82">
        <v>1000000000</v>
      </c>
      <c r="AU11" s="82">
        <v>0</v>
      </c>
      <c r="AV11" s="82">
        <v>0</v>
      </c>
      <c r="AW11" s="82">
        <v>0</v>
      </c>
      <c r="AX11" s="82">
        <v>0</v>
      </c>
      <c r="AY11" s="84" t="s">
        <v>78</v>
      </c>
    </row>
    <row r="12" spans="1:51" x14ac:dyDescent="0.25">
      <c r="A12" s="87">
        <v>8</v>
      </c>
      <c r="B12" s="81" t="s">
        <v>77</v>
      </c>
      <c r="C12" s="81" t="s">
        <v>136</v>
      </c>
      <c r="D12" s="40" t="s">
        <v>7</v>
      </c>
      <c r="E12" s="82">
        <v>4422978254586</v>
      </c>
      <c r="F12" s="82">
        <v>692255365083</v>
      </c>
      <c r="G12" s="82">
        <v>113025412527</v>
      </c>
      <c r="H12" s="82">
        <v>15506399384</v>
      </c>
      <c r="I12" s="82">
        <v>5867341588</v>
      </c>
      <c r="J12" s="82">
        <v>557856211584</v>
      </c>
      <c r="K12" s="82">
        <v>2659109312991</v>
      </c>
      <c r="L12" s="82">
        <v>198809493646</v>
      </c>
      <c r="M12" s="82">
        <v>1776936655000</v>
      </c>
      <c r="N12" s="82">
        <v>683363164345</v>
      </c>
      <c r="O12" s="82">
        <v>1071613576512</v>
      </c>
      <c r="P12" s="82">
        <v>143667000000</v>
      </c>
      <c r="Q12" s="82">
        <v>0</v>
      </c>
      <c r="R12" s="82">
        <v>528660660561</v>
      </c>
      <c r="S12" s="82">
        <v>399285915951</v>
      </c>
      <c r="T12" s="82">
        <v>0</v>
      </c>
      <c r="U12" s="82">
        <v>0</v>
      </c>
      <c r="V12" s="82">
        <v>4369933640924</v>
      </c>
      <c r="W12" s="82">
        <v>2568957549608</v>
      </c>
      <c r="X12" s="82">
        <v>1893957508566</v>
      </c>
      <c r="Y12" s="82">
        <v>0</v>
      </c>
      <c r="Z12" s="82">
        <v>0</v>
      </c>
      <c r="AA12" s="82">
        <v>56286200000</v>
      </c>
      <c r="AB12" s="82">
        <v>7547708000</v>
      </c>
      <c r="AC12" s="82">
        <v>8375912674</v>
      </c>
      <c r="AD12" s="82">
        <v>601338888868</v>
      </c>
      <c r="AE12" s="82">
        <v>1451331500</v>
      </c>
      <c r="AF12" s="82">
        <v>1800976091316</v>
      </c>
      <c r="AG12" s="82">
        <v>0</v>
      </c>
      <c r="AH12" s="82">
        <v>1185929698895</v>
      </c>
      <c r="AI12" s="82">
        <v>615046392421</v>
      </c>
      <c r="AJ12" s="83">
        <v>53044613662</v>
      </c>
      <c r="AK12" s="83">
        <v>122164084690</v>
      </c>
      <c r="AL12" s="83">
        <v>132643759482</v>
      </c>
      <c r="AM12" s="82">
        <v>132643759482</v>
      </c>
      <c r="AN12" s="82">
        <v>0</v>
      </c>
      <c r="AO12" s="82">
        <v>0</v>
      </c>
      <c r="AP12" s="82">
        <v>0</v>
      </c>
      <c r="AQ12" s="82">
        <v>0</v>
      </c>
      <c r="AR12" s="83">
        <v>10479674792</v>
      </c>
      <c r="AS12" s="82">
        <v>0</v>
      </c>
      <c r="AT12" s="82">
        <v>7479674792</v>
      </c>
      <c r="AU12" s="82">
        <v>3000000000</v>
      </c>
      <c r="AV12" s="82">
        <v>0</v>
      </c>
      <c r="AW12" s="82">
        <v>0</v>
      </c>
      <c r="AX12" s="82">
        <v>0</v>
      </c>
      <c r="AY12" s="84" t="s">
        <v>78</v>
      </c>
    </row>
    <row r="13" spans="1:51" x14ac:dyDescent="0.25">
      <c r="A13" s="87">
        <v>9</v>
      </c>
      <c r="B13" s="81" t="s">
        <v>77</v>
      </c>
      <c r="C13" s="81" t="s">
        <v>137</v>
      </c>
      <c r="D13" s="40" t="s">
        <v>8</v>
      </c>
      <c r="E13" s="82">
        <v>3280223444372</v>
      </c>
      <c r="F13" s="82">
        <v>577594379049</v>
      </c>
      <c r="G13" s="82">
        <v>98222298210</v>
      </c>
      <c r="H13" s="82">
        <v>24613203678</v>
      </c>
      <c r="I13" s="82">
        <v>10001503076</v>
      </c>
      <c r="J13" s="82">
        <v>444757374085</v>
      </c>
      <c r="K13" s="82">
        <v>1969934788249</v>
      </c>
      <c r="L13" s="82">
        <v>180951870254</v>
      </c>
      <c r="M13" s="82">
        <v>1369382742000</v>
      </c>
      <c r="N13" s="82">
        <v>419600175995</v>
      </c>
      <c r="O13" s="82">
        <v>732694277074</v>
      </c>
      <c r="P13" s="82">
        <v>9000000000</v>
      </c>
      <c r="Q13" s="82">
        <v>0</v>
      </c>
      <c r="R13" s="82">
        <v>203673140565</v>
      </c>
      <c r="S13" s="82">
        <v>0</v>
      </c>
      <c r="T13" s="82">
        <v>0</v>
      </c>
      <c r="U13" s="82">
        <v>520021136509</v>
      </c>
      <c r="V13" s="82">
        <v>3304474156184</v>
      </c>
      <c r="W13" s="82">
        <v>1803570526807</v>
      </c>
      <c r="X13" s="82">
        <v>1310288684944</v>
      </c>
      <c r="Y13" s="82">
        <v>0</v>
      </c>
      <c r="Z13" s="82">
        <v>0</v>
      </c>
      <c r="AA13" s="82">
        <v>41839063000</v>
      </c>
      <c r="AB13" s="82">
        <v>32300000</v>
      </c>
      <c r="AC13" s="82">
        <v>450439585863</v>
      </c>
      <c r="AD13" s="82">
        <v>970893000</v>
      </c>
      <c r="AE13" s="82">
        <v>0</v>
      </c>
      <c r="AF13" s="82">
        <v>1500903629377</v>
      </c>
      <c r="AG13" s="82">
        <v>0</v>
      </c>
      <c r="AH13" s="82">
        <v>724813470929</v>
      </c>
      <c r="AI13" s="82">
        <v>776090158448</v>
      </c>
      <c r="AJ13" s="83">
        <v>-24250711812</v>
      </c>
      <c r="AK13" s="83">
        <v>38167170894</v>
      </c>
      <c r="AL13" s="83">
        <v>50167170894</v>
      </c>
      <c r="AM13" s="82">
        <v>50167170894</v>
      </c>
      <c r="AN13" s="82">
        <v>0</v>
      </c>
      <c r="AO13" s="82">
        <v>0</v>
      </c>
      <c r="AP13" s="82">
        <v>0</v>
      </c>
      <c r="AQ13" s="82">
        <v>0</v>
      </c>
      <c r="AR13" s="83">
        <v>12000000000</v>
      </c>
      <c r="AS13" s="82">
        <v>0</v>
      </c>
      <c r="AT13" s="82">
        <v>12000000000</v>
      </c>
      <c r="AU13" s="82">
        <v>0</v>
      </c>
      <c r="AV13" s="82">
        <v>0</v>
      </c>
      <c r="AW13" s="82">
        <v>0</v>
      </c>
      <c r="AX13" s="82">
        <v>0</v>
      </c>
      <c r="AY13" s="84" t="s">
        <v>78</v>
      </c>
    </row>
    <row r="14" spans="1:51" x14ac:dyDescent="0.25">
      <c r="A14" s="87">
        <v>10</v>
      </c>
      <c r="B14" s="81" t="s">
        <v>77</v>
      </c>
      <c r="C14" s="81" t="s">
        <v>138</v>
      </c>
      <c r="D14" s="40" t="s">
        <v>9</v>
      </c>
      <c r="E14" s="82">
        <v>4144829706439</v>
      </c>
      <c r="F14" s="82">
        <v>1398309963116</v>
      </c>
      <c r="G14" s="82">
        <v>774945849107</v>
      </c>
      <c r="H14" s="82">
        <v>75484056978</v>
      </c>
      <c r="I14" s="82">
        <v>8301178628</v>
      </c>
      <c r="J14" s="82">
        <v>539578878403</v>
      </c>
      <c r="K14" s="82">
        <v>2017808510547</v>
      </c>
      <c r="L14" s="82">
        <v>317067007041</v>
      </c>
      <c r="M14" s="82">
        <v>1239740020000</v>
      </c>
      <c r="N14" s="82">
        <v>461001483506</v>
      </c>
      <c r="O14" s="82">
        <v>728711232776</v>
      </c>
      <c r="P14" s="82">
        <v>3290431110</v>
      </c>
      <c r="Q14" s="82">
        <v>0</v>
      </c>
      <c r="R14" s="82">
        <v>367174105666</v>
      </c>
      <c r="S14" s="82">
        <v>308426264000</v>
      </c>
      <c r="T14" s="82">
        <v>0</v>
      </c>
      <c r="U14" s="82">
        <v>49820432000</v>
      </c>
      <c r="V14" s="82">
        <v>4146864586125</v>
      </c>
      <c r="W14" s="82">
        <v>2143356081319</v>
      </c>
      <c r="X14" s="82">
        <v>1622374260419</v>
      </c>
      <c r="Y14" s="82">
        <v>0</v>
      </c>
      <c r="Z14" s="82">
        <v>0</v>
      </c>
      <c r="AA14" s="82">
        <v>38094559800</v>
      </c>
      <c r="AB14" s="82">
        <v>23418520000</v>
      </c>
      <c r="AC14" s="82">
        <v>458324463100</v>
      </c>
      <c r="AD14" s="82">
        <v>1144278000</v>
      </c>
      <c r="AE14" s="82">
        <v>0</v>
      </c>
      <c r="AF14" s="82">
        <v>2003508504806</v>
      </c>
      <c r="AG14" s="82">
        <v>0</v>
      </c>
      <c r="AH14" s="82">
        <v>1258312067259</v>
      </c>
      <c r="AI14" s="82">
        <v>745196437547</v>
      </c>
      <c r="AJ14" s="83">
        <v>-2034879686</v>
      </c>
      <c r="AK14" s="83">
        <v>312660718100</v>
      </c>
      <c r="AL14" s="83">
        <v>315160718100</v>
      </c>
      <c r="AM14" s="82">
        <v>315160718100</v>
      </c>
      <c r="AN14" s="82">
        <v>0</v>
      </c>
      <c r="AO14" s="82">
        <v>0</v>
      </c>
      <c r="AP14" s="82">
        <v>0</v>
      </c>
      <c r="AQ14" s="82">
        <v>0</v>
      </c>
      <c r="AR14" s="83">
        <v>2500000000</v>
      </c>
      <c r="AS14" s="82">
        <v>0</v>
      </c>
      <c r="AT14" s="82">
        <v>2500000000</v>
      </c>
      <c r="AU14" s="82">
        <v>0</v>
      </c>
      <c r="AV14" s="82">
        <v>0</v>
      </c>
      <c r="AW14" s="82">
        <v>0</v>
      </c>
      <c r="AX14" s="82">
        <v>0</v>
      </c>
      <c r="AY14" s="84" t="s">
        <v>78</v>
      </c>
    </row>
    <row r="15" spans="1:51" x14ac:dyDescent="0.25">
      <c r="A15" s="87">
        <v>11</v>
      </c>
      <c r="B15" s="81" t="s">
        <v>77</v>
      </c>
      <c r="C15" s="81" t="s">
        <v>139</v>
      </c>
      <c r="D15" s="40" t="s">
        <v>10</v>
      </c>
      <c r="E15" s="82">
        <v>2616709699944</v>
      </c>
      <c r="F15" s="82">
        <v>384398431333</v>
      </c>
      <c r="G15" s="82">
        <v>79630915285</v>
      </c>
      <c r="H15" s="82">
        <v>37748101889</v>
      </c>
      <c r="I15" s="82">
        <v>3619287974</v>
      </c>
      <c r="J15" s="82">
        <v>263400126185</v>
      </c>
      <c r="K15" s="82">
        <v>1721906216207</v>
      </c>
      <c r="L15" s="82">
        <v>74480198732</v>
      </c>
      <c r="M15" s="82">
        <v>1197194996000</v>
      </c>
      <c r="N15" s="82">
        <v>450231021475</v>
      </c>
      <c r="O15" s="82">
        <v>510405052404</v>
      </c>
      <c r="P15" s="82">
        <v>293105211000</v>
      </c>
      <c r="Q15" s="82">
        <v>0</v>
      </c>
      <c r="R15" s="82">
        <v>108337995389</v>
      </c>
      <c r="S15" s="82">
        <v>7500000000</v>
      </c>
      <c r="T15" s="82">
        <v>0</v>
      </c>
      <c r="U15" s="82">
        <v>101461846015</v>
      </c>
      <c r="V15" s="82">
        <v>2629543133050</v>
      </c>
      <c r="W15" s="82">
        <v>1694363090989</v>
      </c>
      <c r="X15" s="82">
        <v>1210028336628</v>
      </c>
      <c r="Y15" s="82">
        <v>0</v>
      </c>
      <c r="Z15" s="82">
        <v>0</v>
      </c>
      <c r="AA15" s="82">
        <v>51872290332</v>
      </c>
      <c r="AB15" s="82">
        <v>3574500000</v>
      </c>
      <c r="AC15" s="82">
        <v>3991616229</v>
      </c>
      <c r="AD15" s="82">
        <v>423677407800</v>
      </c>
      <c r="AE15" s="82">
        <v>1218940000</v>
      </c>
      <c r="AF15" s="82">
        <v>935180042061</v>
      </c>
      <c r="AG15" s="82">
        <v>0</v>
      </c>
      <c r="AH15" s="82">
        <v>607302211434</v>
      </c>
      <c r="AI15" s="82">
        <v>327877830627</v>
      </c>
      <c r="AJ15" s="83">
        <v>-12833433106</v>
      </c>
      <c r="AK15" s="83">
        <v>51481132686</v>
      </c>
      <c r="AL15" s="83">
        <v>60265990365</v>
      </c>
      <c r="AM15" s="82">
        <v>60265990365</v>
      </c>
      <c r="AN15" s="82">
        <v>0</v>
      </c>
      <c r="AO15" s="82">
        <v>0</v>
      </c>
      <c r="AP15" s="82">
        <v>0</v>
      </c>
      <c r="AQ15" s="82">
        <v>0</v>
      </c>
      <c r="AR15" s="83">
        <v>8784857679</v>
      </c>
      <c r="AS15" s="82">
        <v>0</v>
      </c>
      <c r="AT15" s="82">
        <v>7000000000</v>
      </c>
      <c r="AU15" s="82">
        <v>1784857679</v>
      </c>
      <c r="AV15" s="82">
        <v>0</v>
      </c>
      <c r="AW15" s="82">
        <v>0</v>
      </c>
      <c r="AX15" s="82">
        <v>0</v>
      </c>
      <c r="AY15" s="84" t="s">
        <v>78</v>
      </c>
    </row>
    <row r="16" spans="1:51" x14ac:dyDescent="0.25">
      <c r="A16" s="87">
        <v>12</v>
      </c>
      <c r="B16" s="81" t="s">
        <v>77</v>
      </c>
      <c r="C16" s="81" t="s">
        <v>140</v>
      </c>
      <c r="D16" s="40" t="s">
        <v>11</v>
      </c>
      <c r="E16" s="82">
        <v>2685374288724.5498</v>
      </c>
      <c r="F16" s="82">
        <v>513783824021.54999</v>
      </c>
      <c r="G16" s="82">
        <v>116930840901</v>
      </c>
      <c r="H16" s="82">
        <v>16859496972</v>
      </c>
      <c r="I16" s="82">
        <v>7134073543</v>
      </c>
      <c r="J16" s="82">
        <v>372859412605.54999</v>
      </c>
      <c r="K16" s="82">
        <v>1689901152919</v>
      </c>
      <c r="L16" s="82">
        <v>91248880539</v>
      </c>
      <c r="M16" s="82">
        <v>1204397174000</v>
      </c>
      <c r="N16" s="82">
        <v>394255098380</v>
      </c>
      <c r="O16" s="82">
        <v>481689311784</v>
      </c>
      <c r="P16" s="82">
        <v>0</v>
      </c>
      <c r="Q16" s="82">
        <v>0</v>
      </c>
      <c r="R16" s="82">
        <v>129817736644</v>
      </c>
      <c r="S16" s="82">
        <v>320040534900</v>
      </c>
      <c r="T16" s="82">
        <v>0</v>
      </c>
      <c r="U16" s="82">
        <v>31831040240</v>
      </c>
      <c r="V16" s="82">
        <v>2638825946023</v>
      </c>
      <c r="W16" s="82">
        <v>1686081071615</v>
      </c>
      <c r="X16" s="82">
        <v>1246980953746</v>
      </c>
      <c r="Y16" s="82">
        <v>0</v>
      </c>
      <c r="Z16" s="82">
        <v>0</v>
      </c>
      <c r="AA16" s="82">
        <v>38999007000</v>
      </c>
      <c r="AB16" s="82">
        <v>0</v>
      </c>
      <c r="AC16" s="82">
        <v>0</v>
      </c>
      <c r="AD16" s="82">
        <v>399313206032</v>
      </c>
      <c r="AE16" s="82">
        <v>787904837</v>
      </c>
      <c r="AF16" s="82">
        <v>952744874408</v>
      </c>
      <c r="AG16" s="82">
        <v>0</v>
      </c>
      <c r="AH16" s="82">
        <v>346972674417</v>
      </c>
      <c r="AI16" s="82">
        <v>605772199991</v>
      </c>
      <c r="AJ16" s="83">
        <v>46548342701.549805</v>
      </c>
      <c r="AK16" s="83">
        <v>117414092988</v>
      </c>
      <c r="AL16" s="83">
        <v>137414092988</v>
      </c>
      <c r="AM16" s="82">
        <v>119337933962</v>
      </c>
      <c r="AN16" s="82">
        <v>18000000000</v>
      </c>
      <c r="AO16" s="82">
        <v>0</v>
      </c>
      <c r="AP16" s="82">
        <v>0</v>
      </c>
      <c r="AQ16" s="82">
        <v>76159026</v>
      </c>
      <c r="AR16" s="83">
        <v>20000000000</v>
      </c>
      <c r="AS16" s="82">
        <v>20000000000</v>
      </c>
      <c r="AT16" s="82">
        <v>0</v>
      </c>
      <c r="AU16" s="82">
        <v>0</v>
      </c>
      <c r="AV16" s="82">
        <v>0</v>
      </c>
      <c r="AW16" s="82">
        <v>0</v>
      </c>
      <c r="AX16" s="82">
        <v>0</v>
      </c>
      <c r="AY16" s="84" t="s">
        <v>78</v>
      </c>
    </row>
    <row r="17" spans="1:51" x14ac:dyDescent="0.25">
      <c r="A17" s="87">
        <v>13</v>
      </c>
      <c r="B17" s="81" t="s">
        <v>77</v>
      </c>
      <c r="C17" s="81" t="s">
        <v>141</v>
      </c>
      <c r="D17" s="40" t="s">
        <v>12</v>
      </c>
      <c r="E17" s="82">
        <v>2151598579948</v>
      </c>
      <c r="F17" s="82">
        <v>472480560976</v>
      </c>
      <c r="G17" s="82">
        <v>222161931097</v>
      </c>
      <c r="H17" s="82">
        <v>22574628435</v>
      </c>
      <c r="I17" s="82">
        <v>5356910109</v>
      </c>
      <c r="J17" s="82">
        <v>222387091335</v>
      </c>
      <c r="K17" s="82">
        <v>1097350002986</v>
      </c>
      <c r="L17" s="82">
        <v>106413113159</v>
      </c>
      <c r="M17" s="82">
        <v>850227151000</v>
      </c>
      <c r="N17" s="82">
        <v>140709738827</v>
      </c>
      <c r="O17" s="82">
        <v>581768015986</v>
      </c>
      <c r="P17" s="82">
        <v>1061119891</v>
      </c>
      <c r="Q17" s="82">
        <v>0</v>
      </c>
      <c r="R17" s="82">
        <v>145832795775</v>
      </c>
      <c r="S17" s="82">
        <v>315199337970</v>
      </c>
      <c r="T17" s="82">
        <v>0</v>
      </c>
      <c r="U17" s="82">
        <v>119674762350</v>
      </c>
      <c r="V17" s="82">
        <v>2023895829777</v>
      </c>
      <c r="W17" s="82">
        <v>1238887692555</v>
      </c>
      <c r="X17" s="82">
        <v>935608546767</v>
      </c>
      <c r="Y17" s="82">
        <v>0</v>
      </c>
      <c r="Z17" s="82">
        <v>0</v>
      </c>
      <c r="AA17" s="82">
        <v>41532707800</v>
      </c>
      <c r="AB17" s="82">
        <v>2057857555</v>
      </c>
      <c r="AC17" s="82">
        <v>0</v>
      </c>
      <c r="AD17" s="82">
        <v>259616124133</v>
      </c>
      <c r="AE17" s="82">
        <v>72456300</v>
      </c>
      <c r="AF17" s="82">
        <v>785008137222</v>
      </c>
      <c r="AG17" s="82">
        <v>0</v>
      </c>
      <c r="AH17" s="82">
        <v>368419231562</v>
      </c>
      <c r="AI17" s="82">
        <v>416588905660</v>
      </c>
      <c r="AJ17" s="83">
        <v>127702750171</v>
      </c>
      <c r="AK17" s="83">
        <v>-111491276243</v>
      </c>
      <c r="AL17" s="83">
        <v>16745224776</v>
      </c>
      <c r="AM17" s="82">
        <v>16745224776</v>
      </c>
      <c r="AN17" s="82">
        <v>0</v>
      </c>
      <c r="AO17" s="82">
        <v>0</v>
      </c>
      <c r="AP17" s="82">
        <v>0</v>
      </c>
      <c r="AQ17" s="82">
        <v>0</v>
      </c>
      <c r="AR17" s="83">
        <v>128236501019</v>
      </c>
      <c r="AS17" s="82">
        <v>0</v>
      </c>
      <c r="AT17" s="82">
        <v>0</v>
      </c>
      <c r="AU17" s="82">
        <v>128236501019</v>
      </c>
      <c r="AV17" s="82">
        <v>0</v>
      </c>
      <c r="AW17" s="82">
        <v>0</v>
      </c>
      <c r="AX17" s="82">
        <v>0</v>
      </c>
      <c r="AY17" s="84" t="s">
        <v>78</v>
      </c>
    </row>
    <row r="18" spans="1:51" x14ac:dyDescent="0.25">
      <c r="A18" s="87">
        <v>14</v>
      </c>
      <c r="B18" s="81" t="s">
        <v>77</v>
      </c>
      <c r="C18" s="81" t="s">
        <v>142</v>
      </c>
      <c r="D18" s="40" t="s">
        <v>13</v>
      </c>
      <c r="E18" s="82">
        <v>2863712688880</v>
      </c>
      <c r="F18" s="82">
        <v>581282665118</v>
      </c>
      <c r="G18" s="82">
        <v>188632737144</v>
      </c>
      <c r="H18" s="82">
        <v>23109193717</v>
      </c>
      <c r="I18" s="82">
        <v>18728388158</v>
      </c>
      <c r="J18" s="82">
        <v>350812346099</v>
      </c>
      <c r="K18" s="82">
        <v>1846205237437</v>
      </c>
      <c r="L18" s="82">
        <v>172151631011</v>
      </c>
      <c r="M18" s="82">
        <v>1282683362000</v>
      </c>
      <c r="N18" s="82">
        <v>391370244426</v>
      </c>
      <c r="O18" s="82">
        <v>436224786325</v>
      </c>
      <c r="P18" s="82">
        <v>5582079710</v>
      </c>
      <c r="Q18" s="82">
        <v>0</v>
      </c>
      <c r="R18" s="82">
        <v>221434338615</v>
      </c>
      <c r="S18" s="82">
        <v>209208368000</v>
      </c>
      <c r="T18" s="82">
        <v>0</v>
      </c>
      <c r="U18" s="82">
        <v>0</v>
      </c>
      <c r="V18" s="82">
        <v>2954073542973.1001</v>
      </c>
      <c r="W18" s="82">
        <v>1899302527992</v>
      </c>
      <c r="X18" s="82">
        <v>1367985251620</v>
      </c>
      <c r="Y18" s="82">
        <v>0</v>
      </c>
      <c r="Z18" s="82">
        <v>0</v>
      </c>
      <c r="AA18" s="82">
        <v>75951554200</v>
      </c>
      <c r="AB18" s="82">
        <v>2914500000</v>
      </c>
      <c r="AC18" s="82">
        <v>451811494992</v>
      </c>
      <c r="AD18" s="82">
        <v>0</v>
      </c>
      <c r="AE18" s="82">
        <v>639727180</v>
      </c>
      <c r="AF18" s="82">
        <v>1054771014981.1</v>
      </c>
      <c r="AG18" s="82">
        <v>0</v>
      </c>
      <c r="AH18" s="82">
        <v>568340227019.09998</v>
      </c>
      <c r="AI18" s="82">
        <v>486430787962</v>
      </c>
      <c r="AJ18" s="83">
        <v>-90360854093.100098</v>
      </c>
      <c r="AK18" s="83">
        <v>217102661182.20001</v>
      </c>
      <c r="AL18" s="83">
        <v>228170856182.20001</v>
      </c>
      <c r="AM18" s="82">
        <v>228170856182.20001</v>
      </c>
      <c r="AN18" s="82">
        <v>0</v>
      </c>
      <c r="AO18" s="82">
        <v>0</v>
      </c>
      <c r="AP18" s="82">
        <v>0</v>
      </c>
      <c r="AQ18" s="82">
        <v>0</v>
      </c>
      <c r="AR18" s="83">
        <v>11068195000</v>
      </c>
      <c r="AS18" s="82">
        <v>0</v>
      </c>
      <c r="AT18" s="82">
        <v>11068195000</v>
      </c>
      <c r="AU18" s="82">
        <v>0</v>
      </c>
      <c r="AV18" s="82">
        <v>0</v>
      </c>
      <c r="AW18" s="82">
        <v>0</v>
      </c>
      <c r="AX18" s="82">
        <v>0</v>
      </c>
      <c r="AY18" s="84" t="s">
        <v>78</v>
      </c>
    </row>
    <row r="19" spans="1:51" x14ac:dyDescent="0.25">
      <c r="A19" s="87">
        <v>15</v>
      </c>
      <c r="B19" s="81" t="s">
        <v>76</v>
      </c>
      <c r="C19" s="81" t="s">
        <v>143</v>
      </c>
      <c r="D19" s="40" t="s">
        <v>14</v>
      </c>
      <c r="E19" s="82">
        <v>3750151137874</v>
      </c>
      <c r="F19" s="82">
        <v>799499855484</v>
      </c>
      <c r="G19" s="82">
        <v>236812074314</v>
      </c>
      <c r="H19" s="82">
        <v>41651539822</v>
      </c>
      <c r="I19" s="82">
        <v>9478519974</v>
      </c>
      <c r="J19" s="82">
        <v>511557721374</v>
      </c>
      <c r="K19" s="82">
        <v>1949722280221</v>
      </c>
      <c r="L19" s="82">
        <v>161031122115</v>
      </c>
      <c r="M19" s="82">
        <v>1575410205000</v>
      </c>
      <c r="N19" s="82">
        <v>213280953106</v>
      </c>
      <c r="O19" s="82">
        <v>1000929002169</v>
      </c>
      <c r="P19" s="82">
        <v>31388678850</v>
      </c>
      <c r="Q19" s="82">
        <v>0</v>
      </c>
      <c r="R19" s="82">
        <v>219323189434</v>
      </c>
      <c r="S19" s="82">
        <v>637140145282</v>
      </c>
      <c r="T19" s="82">
        <v>109405580963</v>
      </c>
      <c r="U19" s="82">
        <v>3671407640</v>
      </c>
      <c r="V19" s="82">
        <v>3674929558013.7998</v>
      </c>
      <c r="W19" s="82">
        <v>1879659665233.8</v>
      </c>
      <c r="X19" s="82">
        <v>1243626472853</v>
      </c>
      <c r="Y19" s="82">
        <v>0</v>
      </c>
      <c r="Z19" s="82">
        <v>2527326000</v>
      </c>
      <c r="AA19" s="82">
        <v>56560855487</v>
      </c>
      <c r="AB19" s="82">
        <v>9076516000</v>
      </c>
      <c r="AC19" s="82">
        <v>33853478397</v>
      </c>
      <c r="AD19" s="82">
        <v>528423723016.79999</v>
      </c>
      <c r="AE19" s="82">
        <v>5591293480</v>
      </c>
      <c r="AF19" s="82">
        <v>1795269892780</v>
      </c>
      <c r="AG19" s="82">
        <v>0</v>
      </c>
      <c r="AH19" s="82">
        <v>1249429385752</v>
      </c>
      <c r="AI19" s="82">
        <v>545840507028</v>
      </c>
      <c r="AJ19" s="83">
        <v>75221579860.200195</v>
      </c>
      <c r="AK19" s="83">
        <v>255379734685.53003</v>
      </c>
      <c r="AL19" s="83">
        <v>276094309481.53003</v>
      </c>
      <c r="AM19" s="82">
        <v>276094309481.53003</v>
      </c>
      <c r="AN19" s="82">
        <v>0</v>
      </c>
      <c r="AO19" s="82">
        <v>0</v>
      </c>
      <c r="AP19" s="82">
        <v>0</v>
      </c>
      <c r="AQ19" s="82">
        <v>0</v>
      </c>
      <c r="AR19" s="83">
        <v>20714574796</v>
      </c>
      <c r="AS19" s="82">
        <v>714574796</v>
      </c>
      <c r="AT19" s="82">
        <v>20000000000</v>
      </c>
      <c r="AU19" s="82">
        <v>0</v>
      </c>
      <c r="AV19" s="82">
        <v>0</v>
      </c>
      <c r="AW19" s="82">
        <v>0</v>
      </c>
      <c r="AX19" s="82">
        <v>0</v>
      </c>
      <c r="AY19" s="84" t="s">
        <v>78</v>
      </c>
    </row>
    <row r="20" spans="1:51" x14ac:dyDescent="0.25">
      <c r="A20" s="87">
        <v>16</v>
      </c>
      <c r="B20" s="81" t="s">
        <v>77</v>
      </c>
      <c r="C20" s="81" t="s">
        <v>144</v>
      </c>
      <c r="D20" s="40" t="s">
        <v>15</v>
      </c>
      <c r="E20" s="82">
        <v>2658943386756.1797</v>
      </c>
      <c r="F20" s="82">
        <v>553257332797.17993</v>
      </c>
      <c r="G20" s="82">
        <v>157256500230</v>
      </c>
      <c r="H20" s="82">
        <v>11985080540</v>
      </c>
      <c r="I20" s="82">
        <v>7846040130</v>
      </c>
      <c r="J20" s="82">
        <v>376169711897.17999</v>
      </c>
      <c r="K20" s="82">
        <v>1594548731778</v>
      </c>
      <c r="L20" s="82">
        <v>95607165916</v>
      </c>
      <c r="M20" s="82">
        <v>1119198604000</v>
      </c>
      <c r="N20" s="82">
        <v>379742961862</v>
      </c>
      <c r="O20" s="82">
        <v>511137322181</v>
      </c>
      <c r="P20" s="82">
        <v>34473960000</v>
      </c>
      <c r="Q20" s="82">
        <v>0</v>
      </c>
      <c r="R20" s="82">
        <v>122309363299</v>
      </c>
      <c r="S20" s="82">
        <v>217268983000</v>
      </c>
      <c r="T20" s="82">
        <v>137085015882</v>
      </c>
      <c r="U20" s="82">
        <v>0</v>
      </c>
      <c r="V20" s="82">
        <v>2622493127800</v>
      </c>
      <c r="W20" s="82">
        <v>1518139239024</v>
      </c>
      <c r="X20" s="82">
        <v>1120921326924</v>
      </c>
      <c r="Y20" s="82">
        <v>0</v>
      </c>
      <c r="Z20" s="82">
        <v>0</v>
      </c>
      <c r="AA20" s="82">
        <v>35249088900</v>
      </c>
      <c r="AB20" s="82">
        <v>1491098000</v>
      </c>
      <c r="AC20" s="82">
        <v>14229485500</v>
      </c>
      <c r="AD20" s="82">
        <v>346248239700</v>
      </c>
      <c r="AE20" s="82">
        <v>0</v>
      </c>
      <c r="AF20" s="82">
        <v>1104353888776</v>
      </c>
      <c r="AG20" s="82">
        <v>0</v>
      </c>
      <c r="AH20" s="82">
        <v>605780947732</v>
      </c>
      <c r="AI20" s="82">
        <v>498572941044</v>
      </c>
      <c r="AJ20" s="83">
        <v>36450258956.179688</v>
      </c>
      <c r="AK20" s="83">
        <v>13298506099.849998</v>
      </c>
      <c r="AL20" s="83">
        <v>22521812431.849998</v>
      </c>
      <c r="AM20" s="82">
        <v>22521812431.849998</v>
      </c>
      <c r="AN20" s="82">
        <v>0</v>
      </c>
      <c r="AO20" s="82">
        <v>0</v>
      </c>
      <c r="AP20" s="82">
        <v>0</v>
      </c>
      <c r="AQ20" s="82">
        <v>0</v>
      </c>
      <c r="AR20" s="83">
        <v>9223306332</v>
      </c>
      <c r="AS20" s="82">
        <v>0</v>
      </c>
      <c r="AT20" s="82">
        <v>7623306332</v>
      </c>
      <c r="AU20" s="82">
        <v>1600000000</v>
      </c>
      <c r="AV20" s="82">
        <v>0</v>
      </c>
      <c r="AW20" s="82">
        <v>0</v>
      </c>
      <c r="AX20" s="82">
        <v>0</v>
      </c>
      <c r="AY20" s="84" t="s">
        <v>78</v>
      </c>
    </row>
    <row r="21" spans="1:51" x14ac:dyDescent="0.25">
      <c r="A21" s="87">
        <v>17</v>
      </c>
      <c r="B21" s="81" t="s">
        <v>77</v>
      </c>
      <c r="C21" s="81" t="s">
        <v>145</v>
      </c>
      <c r="D21" s="40" t="s">
        <v>16</v>
      </c>
      <c r="E21" s="82">
        <v>3318577309403</v>
      </c>
      <c r="F21" s="82">
        <v>401502016966</v>
      </c>
      <c r="G21" s="82">
        <v>61573250536</v>
      </c>
      <c r="H21" s="82">
        <v>15653845168</v>
      </c>
      <c r="I21" s="82">
        <v>22235362895</v>
      </c>
      <c r="J21" s="82">
        <v>302039558367</v>
      </c>
      <c r="K21" s="82">
        <v>2083179479122</v>
      </c>
      <c r="L21" s="82">
        <v>73251267974</v>
      </c>
      <c r="M21" s="82">
        <v>1442184968000</v>
      </c>
      <c r="N21" s="82">
        <v>567743243148</v>
      </c>
      <c r="O21" s="82">
        <v>833895813315</v>
      </c>
      <c r="P21" s="82">
        <v>2000000000</v>
      </c>
      <c r="Q21" s="82">
        <v>0</v>
      </c>
      <c r="R21" s="82">
        <v>130732874072</v>
      </c>
      <c r="S21" s="82">
        <v>297646517000</v>
      </c>
      <c r="T21" s="82">
        <v>403516422243</v>
      </c>
      <c r="U21" s="82">
        <v>0</v>
      </c>
      <c r="V21" s="82">
        <v>3410282766639</v>
      </c>
      <c r="W21" s="82">
        <v>2229566119384</v>
      </c>
      <c r="X21" s="82">
        <v>1462994649809</v>
      </c>
      <c r="Y21" s="82">
        <v>0</v>
      </c>
      <c r="Z21" s="82">
        <v>0</v>
      </c>
      <c r="AA21" s="82">
        <v>194908912585</v>
      </c>
      <c r="AB21" s="82">
        <v>5678800000</v>
      </c>
      <c r="AC21" s="82">
        <v>7144121898</v>
      </c>
      <c r="AD21" s="82">
        <v>547975382192</v>
      </c>
      <c r="AE21" s="82">
        <v>10864252900</v>
      </c>
      <c r="AF21" s="82">
        <v>1180716647255</v>
      </c>
      <c r="AG21" s="82">
        <v>0</v>
      </c>
      <c r="AH21" s="82">
        <v>614586422893</v>
      </c>
      <c r="AI21" s="82">
        <v>566130224362</v>
      </c>
      <c r="AJ21" s="83">
        <v>-91705457236</v>
      </c>
      <c r="AK21" s="83">
        <v>178132111015</v>
      </c>
      <c r="AL21" s="83">
        <v>190632111015</v>
      </c>
      <c r="AM21" s="82">
        <v>190632111015</v>
      </c>
      <c r="AN21" s="82">
        <v>0</v>
      </c>
      <c r="AO21" s="82">
        <v>0</v>
      </c>
      <c r="AP21" s="82">
        <v>0</v>
      </c>
      <c r="AQ21" s="82">
        <v>0</v>
      </c>
      <c r="AR21" s="83">
        <v>12500000000</v>
      </c>
      <c r="AS21" s="82">
        <v>0</v>
      </c>
      <c r="AT21" s="82">
        <v>12500000000</v>
      </c>
      <c r="AU21" s="82">
        <v>0</v>
      </c>
      <c r="AV21" s="82">
        <v>0</v>
      </c>
      <c r="AW21" s="82">
        <v>0</v>
      </c>
      <c r="AX21" s="82">
        <v>0</v>
      </c>
      <c r="AY21" s="84" t="s">
        <v>78</v>
      </c>
    </row>
    <row r="22" spans="1:51" x14ac:dyDescent="0.25">
      <c r="A22" s="87">
        <v>18</v>
      </c>
      <c r="B22" s="81" t="s">
        <v>76</v>
      </c>
      <c r="C22" s="81" t="s">
        <v>146</v>
      </c>
      <c r="D22" s="40" t="s">
        <v>17</v>
      </c>
      <c r="E22" s="82">
        <v>5735006649088</v>
      </c>
      <c r="F22" s="82">
        <v>2578457420885</v>
      </c>
      <c r="G22" s="82">
        <v>2175084126326</v>
      </c>
      <c r="H22" s="82">
        <v>50064557334</v>
      </c>
      <c r="I22" s="82">
        <v>11279072122</v>
      </c>
      <c r="J22" s="82">
        <v>342029665103</v>
      </c>
      <c r="K22" s="82">
        <v>2290752638595</v>
      </c>
      <c r="L22" s="82">
        <v>302067417651</v>
      </c>
      <c r="M22" s="82">
        <v>1643076905000</v>
      </c>
      <c r="N22" s="82">
        <v>345608315944</v>
      </c>
      <c r="O22" s="82">
        <v>865796589608</v>
      </c>
      <c r="P22" s="82">
        <v>20573000000</v>
      </c>
      <c r="Q22" s="82">
        <v>0</v>
      </c>
      <c r="R22" s="82">
        <v>785519486817</v>
      </c>
      <c r="S22" s="82">
        <v>0</v>
      </c>
      <c r="T22" s="82">
        <v>59704102791</v>
      </c>
      <c r="U22" s="82">
        <v>0</v>
      </c>
      <c r="V22" s="82">
        <v>5541718107062.75</v>
      </c>
      <c r="W22" s="82">
        <v>2689382876531</v>
      </c>
      <c r="X22" s="82">
        <v>2337929555085</v>
      </c>
      <c r="Y22" s="82">
        <v>0</v>
      </c>
      <c r="Z22" s="82">
        <v>0</v>
      </c>
      <c r="AA22" s="82">
        <v>350206704601</v>
      </c>
      <c r="AB22" s="82">
        <v>0</v>
      </c>
      <c r="AC22" s="82">
        <v>0</v>
      </c>
      <c r="AD22" s="82">
        <v>900741220</v>
      </c>
      <c r="AE22" s="82">
        <v>345875625</v>
      </c>
      <c r="AF22" s="82">
        <v>2852335230531.75</v>
      </c>
      <c r="AG22" s="82">
        <v>0</v>
      </c>
      <c r="AH22" s="82">
        <v>1933460214462.75</v>
      </c>
      <c r="AI22" s="82">
        <v>918875016069</v>
      </c>
      <c r="AJ22" s="83">
        <v>193288542025.25</v>
      </c>
      <c r="AK22" s="83">
        <v>408505992689</v>
      </c>
      <c r="AL22" s="83">
        <v>532128992689</v>
      </c>
      <c r="AM22" s="82">
        <v>532128992689</v>
      </c>
      <c r="AN22" s="82">
        <v>0</v>
      </c>
      <c r="AO22" s="82">
        <v>0</v>
      </c>
      <c r="AP22" s="82">
        <v>0</v>
      </c>
      <c r="AQ22" s="82">
        <v>0</v>
      </c>
      <c r="AR22" s="83">
        <v>123623000000</v>
      </c>
      <c r="AS22" s="82">
        <v>0</v>
      </c>
      <c r="AT22" s="82">
        <v>123623000000</v>
      </c>
      <c r="AU22" s="82">
        <v>0</v>
      </c>
      <c r="AV22" s="82">
        <v>0</v>
      </c>
      <c r="AW22" s="82">
        <v>0</v>
      </c>
      <c r="AX22" s="82">
        <v>0</v>
      </c>
      <c r="AY22" s="84" t="s">
        <v>78</v>
      </c>
    </row>
    <row r="23" spans="1:51" x14ac:dyDescent="0.25">
      <c r="A23" s="87">
        <v>19</v>
      </c>
      <c r="B23" s="81" t="s">
        <v>77</v>
      </c>
      <c r="C23" s="81" t="s">
        <v>147</v>
      </c>
      <c r="D23" s="40" t="s">
        <v>18</v>
      </c>
      <c r="E23" s="82">
        <v>4756703208558.9502</v>
      </c>
      <c r="F23" s="82">
        <v>1988356922192.95</v>
      </c>
      <c r="G23" s="82">
        <v>1393372320395</v>
      </c>
      <c r="H23" s="82">
        <v>84381837869</v>
      </c>
      <c r="I23" s="82">
        <v>9424723876</v>
      </c>
      <c r="J23" s="82">
        <v>501178040052.95001</v>
      </c>
      <c r="K23" s="82">
        <v>1636851744218</v>
      </c>
      <c r="L23" s="82">
        <v>144271830855</v>
      </c>
      <c r="M23" s="82">
        <v>1212033531000</v>
      </c>
      <c r="N23" s="82">
        <v>280546382363</v>
      </c>
      <c r="O23" s="82">
        <v>1131494542148</v>
      </c>
      <c r="P23" s="82">
        <v>2958582352</v>
      </c>
      <c r="Q23" s="82">
        <v>0</v>
      </c>
      <c r="R23" s="82">
        <v>743133859796</v>
      </c>
      <c r="S23" s="82">
        <v>52941282000</v>
      </c>
      <c r="T23" s="82">
        <v>332460818000</v>
      </c>
      <c r="U23" s="82">
        <v>0</v>
      </c>
      <c r="V23" s="82">
        <v>4982355340794</v>
      </c>
      <c r="W23" s="82">
        <v>2495871947319</v>
      </c>
      <c r="X23" s="82">
        <v>2359959570502</v>
      </c>
      <c r="Y23" s="82">
        <v>35569285</v>
      </c>
      <c r="Z23" s="82">
        <v>0</v>
      </c>
      <c r="AA23" s="82">
        <v>56483844800</v>
      </c>
      <c r="AB23" s="82">
        <v>78005600000</v>
      </c>
      <c r="AC23" s="82">
        <v>0</v>
      </c>
      <c r="AD23" s="82">
        <v>1151746170</v>
      </c>
      <c r="AE23" s="82">
        <v>235616562</v>
      </c>
      <c r="AF23" s="82">
        <v>2486483393475</v>
      </c>
      <c r="AG23" s="82">
        <v>0</v>
      </c>
      <c r="AH23" s="82">
        <v>1250396770847</v>
      </c>
      <c r="AI23" s="82">
        <v>1236086622628</v>
      </c>
      <c r="AJ23" s="83">
        <v>-225652132235.0498</v>
      </c>
      <c r="AK23" s="83">
        <v>532184500109.97998</v>
      </c>
      <c r="AL23" s="83">
        <v>587746870029.97998</v>
      </c>
      <c r="AM23" s="82">
        <v>587746870029.97998</v>
      </c>
      <c r="AN23" s="82">
        <v>0</v>
      </c>
      <c r="AO23" s="82">
        <v>0</v>
      </c>
      <c r="AP23" s="82">
        <v>0</v>
      </c>
      <c r="AQ23" s="82">
        <v>0</v>
      </c>
      <c r="AR23" s="83">
        <v>55562369920</v>
      </c>
      <c r="AS23" s="82">
        <v>0</v>
      </c>
      <c r="AT23" s="82">
        <v>45250000000</v>
      </c>
      <c r="AU23" s="82">
        <v>312369920</v>
      </c>
      <c r="AV23" s="82">
        <v>10000000000</v>
      </c>
      <c r="AW23" s="82">
        <v>0</v>
      </c>
      <c r="AX23" s="82">
        <v>0</v>
      </c>
      <c r="AY23" s="84" t="s">
        <v>78</v>
      </c>
    </row>
    <row r="24" spans="1:51" x14ac:dyDescent="0.25">
      <c r="A24" s="87">
        <v>20</v>
      </c>
      <c r="B24" s="81" t="s">
        <v>77</v>
      </c>
      <c r="C24" s="81" t="s">
        <v>148</v>
      </c>
      <c r="D24" s="40" t="s">
        <v>19</v>
      </c>
      <c r="E24" s="82">
        <v>2289359362675.3301</v>
      </c>
      <c r="F24" s="82">
        <v>978197741947.33008</v>
      </c>
      <c r="G24" s="82">
        <v>555475409588</v>
      </c>
      <c r="H24" s="82">
        <v>49043299929</v>
      </c>
      <c r="I24" s="82">
        <v>29949487128</v>
      </c>
      <c r="J24" s="82">
        <v>343729545302.33002</v>
      </c>
      <c r="K24" s="82">
        <v>1072486473770</v>
      </c>
      <c r="L24" s="82">
        <v>90543462995</v>
      </c>
      <c r="M24" s="82">
        <v>791929143000</v>
      </c>
      <c r="N24" s="82">
        <v>190013867775</v>
      </c>
      <c r="O24" s="82">
        <v>238675146958</v>
      </c>
      <c r="P24" s="82">
        <v>9000000000</v>
      </c>
      <c r="Q24" s="82">
        <v>0</v>
      </c>
      <c r="R24" s="82">
        <v>221019088491</v>
      </c>
      <c r="S24" s="82">
        <v>0</v>
      </c>
      <c r="T24" s="82">
        <v>0</v>
      </c>
      <c r="U24" s="82">
        <v>8656058467</v>
      </c>
      <c r="V24" s="82">
        <v>2245590002913.6201</v>
      </c>
      <c r="W24" s="82">
        <v>1145640306135.1602</v>
      </c>
      <c r="X24" s="82">
        <v>1030115640840.16</v>
      </c>
      <c r="Y24" s="82">
        <v>5685279325</v>
      </c>
      <c r="Z24" s="82">
        <v>0</v>
      </c>
      <c r="AA24" s="82">
        <v>75813412400</v>
      </c>
      <c r="AB24" s="82">
        <v>28383948000</v>
      </c>
      <c r="AC24" s="82">
        <v>3371939614</v>
      </c>
      <c r="AD24" s="82">
        <v>0</v>
      </c>
      <c r="AE24" s="82">
        <v>2270085956</v>
      </c>
      <c r="AF24" s="82">
        <v>1099949696778.46</v>
      </c>
      <c r="AG24" s="82">
        <v>0</v>
      </c>
      <c r="AH24" s="82">
        <v>666457980054.45996</v>
      </c>
      <c r="AI24" s="82">
        <v>433491716724</v>
      </c>
      <c r="AJ24" s="83">
        <v>43769359761.709961</v>
      </c>
      <c r="AK24" s="83">
        <v>286519186216</v>
      </c>
      <c r="AL24" s="83">
        <v>305753186216</v>
      </c>
      <c r="AM24" s="82">
        <v>304817138216</v>
      </c>
      <c r="AN24" s="82">
        <v>0</v>
      </c>
      <c r="AO24" s="82">
        <v>0</v>
      </c>
      <c r="AP24" s="82">
        <v>0</v>
      </c>
      <c r="AQ24" s="82">
        <v>936048000</v>
      </c>
      <c r="AR24" s="83">
        <v>19234000000</v>
      </c>
      <c r="AS24" s="82">
        <v>0</v>
      </c>
      <c r="AT24" s="82">
        <v>19234000000</v>
      </c>
      <c r="AU24" s="82">
        <v>0</v>
      </c>
      <c r="AV24" s="82">
        <v>0</v>
      </c>
      <c r="AW24" s="82">
        <v>0</v>
      </c>
      <c r="AX24" s="82">
        <v>0</v>
      </c>
      <c r="AY24" s="84" t="s">
        <v>78</v>
      </c>
    </row>
    <row r="25" spans="1:51" x14ac:dyDescent="0.25">
      <c r="A25" s="87">
        <v>21</v>
      </c>
      <c r="B25" s="81" t="s">
        <v>77</v>
      </c>
      <c r="C25" s="81" t="s">
        <v>149</v>
      </c>
      <c r="D25" s="40" t="s">
        <v>20</v>
      </c>
      <c r="E25" s="82">
        <v>1390133637913</v>
      </c>
      <c r="F25" s="82">
        <v>443929979594</v>
      </c>
      <c r="G25" s="82">
        <v>158012826430</v>
      </c>
      <c r="H25" s="82">
        <v>11757486063</v>
      </c>
      <c r="I25" s="82">
        <v>5425274717</v>
      </c>
      <c r="J25" s="82">
        <v>268734392384</v>
      </c>
      <c r="K25" s="82">
        <v>819338166831</v>
      </c>
      <c r="L25" s="82">
        <v>79625947072</v>
      </c>
      <c r="M25" s="82">
        <v>577778746000</v>
      </c>
      <c r="N25" s="82">
        <v>161933473759</v>
      </c>
      <c r="O25" s="82">
        <v>126865491488</v>
      </c>
      <c r="P25" s="82">
        <v>0</v>
      </c>
      <c r="Q25" s="82">
        <v>0</v>
      </c>
      <c r="R25" s="82">
        <v>80823495348</v>
      </c>
      <c r="S25" s="82">
        <v>0</v>
      </c>
      <c r="T25" s="82">
        <v>0</v>
      </c>
      <c r="U25" s="82">
        <v>46041996140</v>
      </c>
      <c r="V25" s="82">
        <v>1409419587356</v>
      </c>
      <c r="W25" s="82">
        <v>695578225961</v>
      </c>
      <c r="X25" s="82">
        <v>632947757468</v>
      </c>
      <c r="Y25" s="82">
        <v>0</v>
      </c>
      <c r="Z25" s="82">
        <v>0</v>
      </c>
      <c r="AA25" s="82">
        <v>58846279493</v>
      </c>
      <c r="AB25" s="82">
        <v>3042293000</v>
      </c>
      <c r="AC25" s="82">
        <v>0</v>
      </c>
      <c r="AD25" s="82">
        <v>723896000</v>
      </c>
      <c r="AE25" s="82">
        <v>18000000</v>
      </c>
      <c r="AF25" s="82">
        <v>713841361395</v>
      </c>
      <c r="AG25" s="82">
        <v>0</v>
      </c>
      <c r="AH25" s="82">
        <v>493619020117</v>
      </c>
      <c r="AI25" s="82">
        <v>220222341278</v>
      </c>
      <c r="AJ25" s="83">
        <v>-19285949443</v>
      </c>
      <c r="AK25" s="83">
        <v>98380140785</v>
      </c>
      <c r="AL25" s="83">
        <v>114249666650</v>
      </c>
      <c r="AM25" s="82">
        <v>91792566650</v>
      </c>
      <c r="AN25" s="82">
        <v>22457100000</v>
      </c>
      <c r="AO25" s="82">
        <v>0</v>
      </c>
      <c r="AP25" s="82">
        <v>0</v>
      </c>
      <c r="AQ25" s="82">
        <v>0</v>
      </c>
      <c r="AR25" s="83">
        <v>15869525865</v>
      </c>
      <c r="AS25" s="82">
        <v>13707100000</v>
      </c>
      <c r="AT25" s="82">
        <v>2000000000</v>
      </c>
      <c r="AU25" s="82">
        <v>162425865</v>
      </c>
      <c r="AV25" s="82">
        <v>0</v>
      </c>
      <c r="AW25" s="82">
        <v>0</v>
      </c>
      <c r="AX25" s="82">
        <v>0</v>
      </c>
      <c r="AY25" s="84" t="s">
        <v>78</v>
      </c>
    </row>
    <row r="26" spans="1:51" x14ac:dyDescent="0.25">
      <c r="A26" s="87">
        <v>22</v>
      </c>
      <c r="B26" s="81" t="s">
        <v>77</v>
      </c>
      <c r="C26" s="81" t="s">
        <v>150</v>
      </c>
      <c r="D26" s="40" t="s">
        <v>21</v>
      </c>
      <c r="E26" s="82">
        <v>2847403733203.1401</v>
      </c>
      <c r="F26" s="82">
        <v>1210748605561.1401</v>
      </c>
      <c r="G26" s="82">
        <v>841743994169</v>
      </c>
      <c r="H26" s="82">
        <v>63594629696</v>
      </c>
      <c r="I26" s="82">
        <v>7972795152</v>
      </c>
      <c r="J26" s="82">
        <v>297437186544.14001</v>
      </c>
      <c r="K26" s="82">
        <v>1160692889899</v>
      </c>
      <c r="L26" s="82">
        <v>103440129778</v>
      </c>
      <c r="M26" s="82">
        <v>850670212000</v>
      </c>
      <c r="N26" s="82">
        <v>206582548121</v>
      </c>
      <c r="O26" s="82">
        <v>475962237743</v>
      </c>
      <c r="P26" s="82">
        <v>0</v>
      </c>
      <c r="Q26" s="82">
        <v>0</v>
      </c>
      <c r="R26" s="82">
        <v>450383633743</v>
      </c>
      <c r="S26" s="82">
        <v>7500000000</v>
      </c>
      <c r="T26" s="82">
        <v>0</v>
      </c>
      <c r="U26" s="82">
        <v>18078604000</v>
      </c>
      <c r="V26" s="82">
        <v>2672164042797.52</v>
      </c>
      <c r="W26" s="82">
        <v>1228463827996</v>
      </c>
      <c r="X26" s="82">
        <v>1120117826964</v>
      </c>
      <c r="Y26" s="82">
        <v>0</v>
      </c>
      <c r="Z26" s="82">
        <v>0</v>
      </c>
      <c r="AA26" s="82">
        <v>86807327834</v>
      </c>
      <c r="AB26" s="82">
        <v>20402401886</v>
      </c>
      <c r="AC26" s="82">
        <v>0</v>
      </c>
      <c r="AD26" s="82">
        <v>870814041</v>
      </c>
      <c r="AE26" s="82">
        <v>265457271</v>
      </c>
      <c r="AF26" s="82">
        <v>1443700214801.52</v>
      </c>
      <c r="AG26" s="82">
        <v>0</v>
      </c>
      <c r="AH26" s="82">
        <v>586457868421</v>
      </c>
      <c r="AI26" s="82">
        <v>857242346380.52002</v>
      </c>
      <c r="AJ26" s="83">
        <v>175239690405.62012</v>
      </c>
      <c r="AK26" s="83">
        <v>543859869115.35999</v>
      </c>
      <c r="AL26" s="83">
        <v>643859869115.35999</v>
      </c>
      <c r="AM26" s="82">
        <v>643859869115.35999</v>
      </c>
      <c r="AN26" s="82">
        <v>0</v>
      </c>
      <c r="AO26" s="82">
        <v>0</v>
      </c>
      <c r="AP26" s="82">
        <v>0</v>
      </c>
      <c r="AQ26" s="82">
        <v>0</v>
      </c>
      <c r="AR26" s="83">
        <v>100000000000</v>
      </c>
      <c r="AS26" s="82">
        <v>0</v>
      </c>
      <c r="AT26" s="82">
        <v>100000000000</v>
      </c>
      <c r="AU26" s="82">
        <v>0</v>
      </c>
      <c r="AV26" s="82">
        <v>0</v>
      </c>
      <c r="AW26" s="82">
        <v>0</v>
      </c>
      <c r="AX26" s="82">
        <v>0</v>
      </c>
      <c r="AY26" s="84" t="s">
        <v>78</v>
      </c>
    </row>
    <row r="27" spans="1:51" x14ac:dyDescent="0.25">
      <c r="A27" s="87">
        <v>23</v>
      </c>
      <c r="B27" s="81" t="s">
        <v>77</v>
      </c>
      <c r="C27" s="81" t="s">
        <v>151</v>
      </c>
      <c r="D27" s="40" t="s">
        <v>22</v>
      </c>
      <c r="E27" s="82">
        <v>1216204685623</v>
      </c>
      <c r="F27" s="82">
        <v>359024019506</v>
      </c>
      <c r="G27" s="82">
        <v>43365617424</v>
      </c>
      <c r="H27" s="82">
        <v>8755114704</v>
      </c>
      <c r="I27" s="82">
        <v>3953494440</v>
      </c>
      <c r="J27" s="82">
        <v>302949792938</v>
      </c>
      <c r="K27" s="82">
        <v>699677068681</v>
      </c>
      <c r="L27" s="82">
        <v>66520258907</v>
      </c>
      <c r="M27" s="82">
        <v>495865420000</v>
      </c>
      <c r="N27" s="82">
        <v>137291389774</v>
      </c>
      <c r="O27" s="82">
        <v>157503597436</v>
      </c>
      <c r="P27" s="82">
        <v>1428000000</v>
      </c>
      <c r="Q27" s="82">
        <v>0</v>
      </c>
      <c r="R27" s="82">
        <v>60243582133</v>
      </c>
      <c r="S27" s="82">
        <v>7500000000</v>
      </c>
      <c r="T27" s="82">
        <v>0</v>
      </c>
      <c r="U27" s="82">
        <v>88332015303</v>
      </c>
      <c r="V27" s="82">
        <v>1160219417015</v>
      </c>
      <c r="W27" s="82">
        <v>518697241571</v>
      </c>
      <c r="X27" s="82">
        <v>469627158071</v>
      </c>
      <c r="Y27" s="82">
        <v>0</v>
      </c>
      <c r="Z27" s="82">
        <v>715373392</v>
      </c>
      <c r="AA27" s="82">
        <v>42097614160</v>
      </c>
      <c r="AB27" s="82">
        <v>4978500000</v>
      </c>
      <c r="AC27" s="82">
        <v>0</v>
      </c>
      <c r="AD27" s="82">
        <v>0</v>
      </c>
      <c r="AE27" s="82">
        <v>1278595948</v>
      </c>
      <c r="AF27" s="82">
        <v>641522175444</v>
      </c>
      <c r="AG27" s="82">
        <v>0</v>
      </c>
      <c r="AH27" s="82">
        <v>424444796821</v>
      </c>
      <c r="AI27" s="82">
        <v>217077378623</v>
      </c>
      <c r="AJ27" s="83">
        <v>55985268608</v>
      </c>
      <c r="AK27" s="83">
        <v>77433664131</v>
      </c>
      <c r="AL27" s="83">
        <v>80861664131</v>
      </c>
      <c r="AM27" s="82">
        <v>80381664131</v>
      </c>
      <c r="AN27" s="82">
        <v>0</v>
      </c>
      <c r="AO27" s="82">
        <v>0</v>
      </c>
      <c r="AP27" s="82">
        <v>0</v>
      </c>
      <c r="AQ27" s="82">
        <v>480000000</v>
      </c>
      <c r="AR27" s="83">
        <v>3428000000</v>
      </c>
      <c r="AS27" s="82">
        <v>0</v>
      </c>
      <c r="AT27" s="82">
        <v>3428000000</v>
      </c>
      <c r="AU27" s="82">
        <v>0</v>
      </c>
      <c r="AV27" s="82">
        <v>0</v>
      </c>
      <c r="AW27" s="82">
        <v>0</v>
      </c>
      <c r="AX27" s="82">
        <v>0</v>
      </c>
      <c r="AY27" s="84" t="s">
        <v>78</v>
      </c>
    </row>
    <row r="28" spans="1:51" x14ac:dyDescent="0.25">
      <c r="A28" s="87">
        <v>24</v>
      </c>
      <c r="B28" s="81" t="s">
        <v>77</v>
      </c>
      <c r="C28" s="81" t="s">
        <v>152</v>
      </c>
      <c r="D28" s="40" t="s">
        <v>23</v>
      </c>
      <c r="E28" s="82">
        <v>1823755593550.3999</v>
      </c>
      <c r="F28" s="82">
        <v>354840203843.40002</v>
      </c>
      <c r="G28" s="82">
        <v>107452892030</v>
      </c>
      <c r="H28" s="82">
        <v>12004394854.459999</v>
      </c>
      <c r="I28" s="82">
        <v>5573086951</v>
      </c>
      <c r="J28" s="82">
        <v>229809830007.94</v>
      </c>
      <c r="K28" s="82">
        <v>1114721743585</v>
      </c>
      <c r="L28" s="82">
        <v>75596163911</v>
      </c>
      <c r="M28" s="82">
        <v>780073445000</v>
      </c>
      <c r="N28" s="82">
        <v>259052134674</v>
      </c>
      <c r="O28" s="82">
        <v>354193646122</v>
      </c>
      <c r="P28" s="82">
        <v>0</v>
      </c>
      <c r="Q28" s="82">
        <v>0</v>
      </c>
      <c r="R28" s="82">
        <v>98981716444</v>
      </c>
      <c r="S28" s="82">
        <v>44698819000</v>
      </c>
      <c r="T28" s="82">
        <v>210513110678</v>
      </c>
      <c r="U28" s="82">
        <v>0</v>
      </c>
      <c r="V28" s="82">
        <v>1864800183998</v>
      </c>
      <c r="W28" s="82">
        <v>892906794300</v>
      </c>
      <c r="X28" s="82">
        <v>819612484380</v>
      </c>
      <c r="Y28" s="82">
        <v>1517869330</v>
      </c>
      <c r="Z28" s="82">
        <v>0</v>
      </c>
      <c r="AA28" s="82">
        <v>66784154340</v>
      </c>
      <c r="AB28" s="82">
        <v>3597950000</v>
      </c>
      <c r="AC28" s="82">
        <v>0</v>
      </c>
      <c r="AD28" s="82">
        <v>1005405000</v>
      </c>
      <c r="AE28" s="82">
        <v>388931250</v>
      </c>
      <c r="AF28" s="82">
        <v>971893389698</v>
      </c>
      <c r="AG28" s="82">
        <v>0</v>
      </c>
      <c r="AH28" s="82">
        <v>546525701966</v>
      </c>
      <c r="AI28" s="82">
        <v>425367687732</v>
      </c>
      <c r="AJ28" s="83">
        <v>-41044590447.600098</v>
      </c>
      <c r="AK28" s="83">
        <v>143993535934.27002</v>
      </c>
      <c r="AL28" s="83">
        <v>146457535934.27002</v>
      </c>
      <c r="AM28" s="82">
        <v>136457535934.27</v>
      </c>
      <c r="AN28" s="82">
        <v>0</v>
      </c>
      <c r="AO28" s="82">
        <v>0</v>
      </c>
      <c r="AP28" s="82">
        <v>10000000000</v>
      </c>
      <c r="AQ28" s="82">
        <v>0</v>
      </c>
      <c r="AR28" s="83">
        <v>2464000000</v>
      </c>
      <c r="AS28" s="82">
        <v>0</v>
      </c>
      <c r="AT28" s="82">
        <v>864000000</v>
      </c>
      <c r="AU28" s="82">
        <v>1600000000</v>
      </c>
      <c r="AV28" s="82">
        <v>0</v>
      </c>
      <c r="AW28" s="82">
        <v>0</v>
      </c>
      <c r="AX28" s="82">
        <v>0</v>
      </c>
      <c r="AY28" s="84" t="s">
        <v>78</v>
      </c>
    </row>
    <row r="29" spans="1:51" x14ac:dyDescent="0.25">
      <c r="A29" s="87">
        <v>25</v>
      </c>
      <c r="B29" s="81" t="s">
        <v>76</v>
      </c>
      <c r="C29" s="81" t="s">
        <v>153</v>
      </c>
      <c r="D29" s="40" t="s">
        <v>24</v>
      </c>
      <c r="E29" s="82">
        <v>1532533821979.8799</v>
      </c>
      <c r="F29" s="82">
        <v>383911991301.88</v>
      </c>
      <c r="G29" s="82">
        <v>165391683082</v>
      </c>
      <c r="H29" s="82">
        <v>10239610285</v>
      </c>
      <c r="I29" s="82">
        <v>9256000000</v>
      </c>
      <c r="J29" s="82">
        <v>199024697934.88</v>
      </c>
      <c r="K29" s="82">
        <v>820783188232</v>
      </c>
      <c r="L29" s="82">
        <v>77600947922</v>
      </c>
      <c r="M29" s="82">
        <v>576278051000</v>
      </c>
      <c r="N29" s="82">
        <v>166904189310</v>
      </c>
      <c r="O29" s="82">
        <v>327838642446</v>
      </c>
      <c r="P29" s="82">
        <v>2488000000</v>
      </c>
      <c r="Q29" s="82">
        <v>0</v>
      </c>
      <c r="R29" s="82">
        <v>117325163171</v>
      </c>
      <c r="S29" s="82">
        <v>0</v>
      </c>
      <c r="T29" s="82">
        <v>50885928000</v>
      </c>
      <c r="U29" s="82">
        <v>157139551275</v>
      </c>
      <c r="V29" s="82">
        <v>1339382098733</v>
      </c>
      <c r="W29" s="82">
        <v>614745290783</v>
      </c>
      <c r="X29" s="82">
        <v>596846376494</v>
      </c>
      <c r="Y29" s="82">
        <v>1519531175</v>
      </c>
      <c r="Z29" s="82">
        <v>0</v>
      </c>
      <c r="AA29" s="82">
        <v>13947887750</v>
      </c>
      <c r="AB29" s="82">
        <v>0</v>
      </c>
      <c r="AC29" s="82">
        <v>0</v>
      </c>
      <c r="AD29" s="82">
        <v>1112117364</v>
      </c>
      <c r="AE29" s="82">
        <v>1319378000</v>
      </c>
      <c r="AF29" s="82">
        <v>724636807950</v>
      </c>
      <c r="AG29" s="82">
        <v>0</v>
      </c>
      <c r="AH29" s="82">
        <v>454312088607</v>
      </c>
      <c r="AI29" s="82">
        <v>270324719343</v>
      </c>
      <c r="AJ29" s="83">
        <v>193151723246.87988</v>
      </c>
      <c r="AK29" s="83">
        <v>197050112792.64999</v>
      </c>
      <c r="AL29" s="83">
        <v>206225060012.64999</v>
      </c>
      <c r="AM29" s="82">
        <v>206225060012.64999</v>
      </c>
      <c r="AN29" s="82">
        <v>0</v>
      </c>
      <c r="AO29" s="82">
        <v>0</v>
      </c>
      <c r="AP29" s="82">
        <v>0</v>
      </c>
      <c r="AQ29" s="82">
        <v>0</v>
      </c>
      <c r="AR29" s="83">
        <v>9174947220</v>
      </c>
      <c r="AS29" s="82">
        <v>0</v>
      </c>
      <c r="AT29" s="82">
        <v>0</v>
      </c>
      <c r="AU29" s="82">
        <v>9174947220</v>
      </c>
      <c r="AV29" s="82">
        <v>0</v>
      </c>
      <c r="AW29" s="82">
        <v>0</v>
      </c>
      <c r="AX29" s="82">
        <v>0</v>
      </c>
      <c r="AY29" s="84" t="s">
        <v>78</v>
      </c>
    </row>
    <row r="30" spans="1:51" x14ac:dyDescent="0.25">
      <c r="A30" s="87">
        <v>26</v>
      </c>
      <c r="B30" s="81" t="s">
        <v>76</v>
      </c>
      <c r="C30" s="81" t="s">
        <v>154</v>
      </c>
      <c r="D30" s="40" t="s">
        <v>25</v>
      </c>
      <c r="E30" s="82">
        <v>811869877258</v>
      </c>
      <c r="F30" s="82">
        <v>125454618137</v>
      </c>
      <c r="G30" s="82">
        <v>9950578785</v>
      </c>
      <c r="H30" s="82">
        <v>4879484067</v>
      </c>
      <c r="I30" s="82">
        <v>3649000000</v>
      </c>
      <c r="J30" s="82">
        <v>106975555285</v>
      </c>
      <c r="K30" s="82">
        <v>522718993378</v>
      </c>
      <c r="L30" s="82">
        <v>61594958478</v>
      </c>
      <c r="M30" s="82">
        <v>368153289000</v>
      </c>
      <c r="N30" s="82">
        <v>92970745900</v>
      </c>
      <c r="O30" s="82">
        <v>163696265743</v>
      </c>
      <c r="P30" s="82">
        <v>0</v>
      </c>
      <c r="Q30" s="82">
        <v>0</v>
      </c>
      <c r="R30" s="82">
        <v>23411959920</v>
      </c>
      <c r="S30" s="82">
        <v>23896425773</v>
      </c>
      <c r="T30" s="82">
        <v>116387880050</v>
      </c>
      <c r="U30" s="82">
        <v>0</v>
      </c>
      <c r="V30" s="82">
        <v>787655736346</v>
      </c>
      <c r="W30" s="82">
        <v>376896405642</v>
      </c>
      <c r="X30" s="82">
        <v>279670997311</v>
      </c>
      <c r="Y30" s="82">
        <v>0</v>
      </c>
      <c r="Z30" s="82">
        <v>0</v>
      </c>
      <c r="AA30" s="82">
        <v>21999151300</v>
      </c>
      <c r="AB30" s="82">
        <v>13160820413</v>
      </c>
      <c r="AC30" s="82">
        <v>1433200945</v>
      </c>
      <c r="AD30" s="82">
        <v>60632235673</v>
      </c>
      <c r="AE30" s="82">
        <v>0</v>
      </c>
      <c r="AF30" s="82">
        <v>410759330704</v>
      </c>
      <c r="AG30" s="82">
        <v>0</v>
      </c>
      <c r="AH30" s="82">
        <v>195516988544</v>
      </c>
      <c r="AI30" s="82">
        <v>215242342160</v>
      </c>
      <c r="AJ30" s="83">
        <v>24214140912</v>
      </c>
      <c r="AK30" s="83">
        <v>63257974777</v>
      </c>
      <c r="AL30" s="83">
        <v>63257974777</v>
      </c>
      <c r="AM30" s="82">
        <v>63257974777</v>
      </c>
      <c r="AN30" s="82">
        <v>0</v>
      </c>
      <c r="AO30" s="82">
        <v>0</v>
      </c>
      <c r="AP30" s="82">
        <v>0</v>
      </c>
      <c r="AQ30" s="82">
        <v>0</v>
      </c>
      <c r="AR30" s="83">
        <v>0</v>
      </c>
      <c r="AS30" s="82">
        <v>0</v>
      </c>
      <c r="AT30" s="82">
        <v>0</v>
      </c>
      <c r="AU30" s="82">
        <v>0</v>
      </c>
      <c r="AV30" s="82">
        <v>0</v>
      </c>
      <c r="AW30" s="82">
        <v>0</v>
      </c>
      <c r="AX30" s="82">
        <v>0</v>
      </c>
      <c r="AY30" s="84" t="s">
        <v>78</v>
      </c>
    </row>
    <row r="31" spans="1:51" x14ac:dyDescent="0.25">
      <c r="A31" s="87">
        <v>27</v>
      </c>
      <c r="B31" s="81" t="s">
        <v>77</v>
      </c>
      <c r="C31" s="81" t="s">
        <v>155</v>
      </c>
      <c r="D31" s="40" t="s">
        <v>26</v>
      </c>
      <c r="E31" s="82">
        <v>2722712944566.0898</v>
      </c>
      <c r="F31" s="82">
        <v>609916387808.08997</v>
      </c>
      <c r="G31" s="82">
        <v>336515620557</v>
      </c>
      <c r="H31" s="82">
        <v>19516985608</v>
      </c>
      <c r="I31" s="82">
        <v>0</v>
      </c>
      <c r="J31" s="82">
        <v>253883781643.09</v>
      </c>
      <c r="K31" s="82">
        <v>1587392734673</v>
      </c>
      <c r="L31" s="82">
        <v>91674037697</v>
      </c>
      <c r="M31" s="82">
        <v>1088131605000</v>
      </c>
      <c r="N31" s="82">
        <v>407587091976</v>
      </c>
      <c r="O31" s="82">
        <v>525403822085</v>
      </c>
      <c r="P31" s="82">
        <v>19417997000</v>
      </c>
      <c r="Q31" s="82">
        <v>0</v>
      </c>
      <c r="R31" s="82">
        <v>223938485921</v>
      </c>
      <c r="S31" s="82">
        <v>195537587000</v>
      </c>
      <c r="T31" s="82">
        <v>86509752164</v>
      </c>
      <c r="U31" s="82">
        <v>0</v>
      </c>
      <c r="V31" s="82">
        <v>2581919106515.27</v>
      </c>
      <c r="W31" s="82">
        <v>1576358209276</v>
      </c>
      <c r="X31" s="82">
        <v>1088943209646</v>
      </c>
      <c r="Y31" s="82">
        <v>0</v>
      </c>
      <c r="Z31" s="82">
        <v>0</v>
      </c>
      <c r="AA31" s="82">
        <v>97177132000</v>
      </c>
      <c r="AB31" s="82">
        <v>13028000000</v>
      </c>
      <c r="AC31" s="82">
        <v>31515145265</v>
      </c>
      <c r="AD31" s="82">
        <v>343370354965</v>
      </c>
      <c r="AE31" s="82">
        <v>2324367400</v>
      </c>
      <c r="AF31" s="82">
        <v>1005560897239.27</v>
      </c>
      <c r="AG31" s="82">
        <v>0</v>
      </c>
      <c r="AH31" s="82">
        <v>605467854380.27002</v>
      </c>
      <c r="AI31" s="82">
        <v>400093042859</v>
      </c>
      <c r="AJ31" s="83">
        <v>140793838050.81982</v>
      </c>
      <c r="AK31" s="83">
        <v>163209075126.17999</v>
      </c>
      <c r="AL31" s="83">
        <v>167209075126.17999</v>
      </c>
      <c r="AM31" s="82">
        <v>167209075126.17999</v>
      </c>
      <c r="AN31" s="82">
        <v>0</v>
      </c>
      <c r="AO31" s="82">
        <v>0</v>
      </c>
      <c r="AP31" s="82">
        <v>0</v>
      </c>
      <c r="AQ31" s="82">
        <v>0</v>
      </c>
      <c r="AR31" s="83">
        <v>4000000000</v>
      </c>
      <c r="AS31" s="82">
        <v>0</v>
      </c>
      <c r="AT31" s="82">
        <v>4000000000</v>
      </c>
      <c r="AU31" s="82">
        <v>0</v>
      </c>
      <c r="AV31" s="82">
        <v>0</v>
      </c>
      <c r="AW31" s="82">
        <v>0</v>
      </c>
      <c r="AX31" s="82">
        <v>0</v>
      </c>
      <c r="AY31" s="84" t="s">
        <v>78</v>
      </c>
    </row>
    <row r="32" spans="1:51" x14ac:dyDescent="0.25">
      <c r="A32" s="87">
        <v>28</v>
      </c>
      <c r="B32" s="81" t="s">
        <v>77</v>
      </c>
      <c r="C32" s="81" t="s">
        <v>156</v>
      </c>
      <c r="D32" s="40" t="s">
        <v>27</v>
      </c>
      <c r="E32" s="82">
        <v>1264692835455</v>
      </c>
      <c r="F32" s="82">
        <v>83591302088</v>
      </c>
      <c r="G32" s="82">
        <v>36829508887</v>
      </c>
      <c r="H32" s="82">
        <v>28546301743</v>
      </c>
      <c r="I32" s="82">
        <v>0</v>
      </c>
      <c r="J32" s="82">
        <v>18215491458</v>
      </c>
      <c r="K32" s="82">
        <v>811595965687</v>
      </c>
      <c r="L32" s="82">
        <v>65249813704</v>
      </c>
      <c r="M32" s="82">
        <v>538882193000</v>
      </c>
      <c r="N32" s="82">
        <v>207463958983</v>
      </c>
      <c r="O32" s="82">
        <v>369505567680</v>
      </c>
      <c r="P32" s="82">
        <v>38424280000</v>
      </c>
      <c r="Q32" s="82">
        <v>0</v>
      </c>
      <c r="R32" s="82">
        <v>38119854495</v>
      </c>
      <c r="S32" s="82">
        <v>78242441000</v>
      </c>
      <c r="T32" s="82">
        <v>214718992185</v>
      </c>
      <c r="U32" s="82">
        <v>0</v>
      </c>
      <c r="V32" s="82">
        <v>1307759932586.3599</v>
      </c>
      <c r="W32" s="82">
        <v>647266791150</v>
      </c>
      <c r="X32" s="82">
        <v>421912666567</v>
      </c>
      <c r="Y32" s="82">
        <v>0</v>
      </c>
      <c r="Z32" s="82">
        <v>8517600000</v>
      </c>
      <c r="AA32" s="82">
        <v>22134717631</v>
      </c>
      <c r="AB32" s="82">
        <v>2583692000</v>
      </c>
      <c r="AC32" s="82">
        <v>6695361227</v>
      </c>
      <c r="AD32" s="82">
        <v>185422753725</v>
      </c>
      <c r="AE32" s="82">
        <v>0</v>
      </c>
      <c r="AF32" s="82">
        <v>660493141436.35999</v>
      </c>
      <c r="AG32" s="82">
        <v>0</v>
      </c>
      <c r="AH32" s="82">
        <v>233571250810</v>
      </c>
      <c r="AI32" s="82">
        <v>426921890626.35999</v>
      </c>
      <c r="AJ32" s="83">
        <v>-43067097131.359863</v>
      </c>
      <c r="AK32" s="83">
        <v>72021207849.5</v>
      </c>
      <c r="AL32" s="83">
        <v>72021207849.5</v>
      </c>
      <c r="AM32" s="82">
        <v>72021207849.5</v>
      </c>
      <c r="AN32" s="82">
        <v>0</v>
      </c>
      <c r="AO32" s="82">
        <v>0</v>
      </c>
      <c r="AP32" s="82">
        <v>0</v>
      </c>
      <c r="AQ32" s="82">
        <v>0</v>
      </c>
      <c r="AR32" s="83">
        <v>0</v>
      </c>
      <c r="AS32" s="82">
        <v>0</v>
      </c>
      <c r="AT32" s="82">
        <v>0</v>
      </c>
      <c r="AU32" s="82">
        <v>0</v>
      </c>
      <c r="AV32" s="82">
        <v>0</v>
      </c>
      <c r="AW32" s="82">
        <v>0</v>
      </c>
      <c r="AX32" s="82">
        <v>0</v>
      </c>
      <c r="AY32" s="84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N2014</vt:lpstr>
      <vt:lpstr>N2015</vt:lpstr>
      <vt:lpstr>N2016</vt:lpstr>
      <vt:lpstr>N2017</vt:lpstr>
      <vt:lpstr>N2018</vt:lpstr>
      <vt:lpstr>LRA2014</vt:lpstr>
      <vt:lpstr>LRA2015</vt:lpstr>
      <vt:lpstr>LRA2016</vt:lpstr>
      <vt:lpstr>LRA2017</vt:lpstr>
      <vt:lpstr>LRA2018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</dc:creator>
  <cp:lastModifiedBy>DESI</cp:lastModifiedBy>
  <dcterms:created xsi:type="dcterms:W3CDTF">2020-04-15T04:22:59Z</dcterms:created>
  <dcterms:modified xsi:type="dcterms:W3CDTF">2020-04-15T14:35:21Z</dcterms:modified>
</cp:coreProperties>
</file>